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34" documentId="120_S{2AC9BD13-BADA-5192-A53E-5A8FF88502F6}" xr6:coauthVersionLast="47" xr6:coauthVersionMax="47" xr10:uidLastSave="{417AD499-5385-4CEF-AB2F-BA460DB6244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<sst xmlns="http://schemas.openxmlformats.org/spreadsheetml/2006/main" count="181523" uniqueCount="39139">
  <si>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</si>
  <si>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</si>
  <si>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</si>
  <si>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</si>
  <si>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</si>
  <si>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</si>
  <si>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</si>
  <si>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</si>
  <si>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</si>
  <si>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</si>
  <si>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</si>
  <si>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</si>
  <si>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</si>
  <si>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</si>
  <si>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</si>
  <si>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</si>
  <si>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</si>
  <si>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</si>
  <si>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</si>
  <si>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</si>
  <si>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</si>
  <si>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</si>
  <si>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</si>
  <si>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</si>
  <si>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</si>
  <si>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</si>
  <si>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</si>
  <si>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</si>
  <si>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</si>
  <si>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</si>
  <si>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</si>
  <si>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</si>
  <si>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</si>
  <si>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</si>
  <si>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</si>
  <si>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</si>
  <si>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</si>
  <si>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</si>
  <si>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</si>
  <si>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</si>
  <si>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</si>
  <si>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</si>
  <si>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</si>
  <si>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</si>
  <si>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</si>
  <si>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</si>
  <si>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</si>
  <si>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</si>
  <si>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</si>
  <si>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</si>
  <si>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</si>
  <si>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</si>
  <si>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</si>
  <si>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</si>
  <si>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</si>
  <si>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</si>
  <si>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</si>
  <si>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</si>
  <si>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</si>
  <si>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</si>
  <si>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</si>
  <si>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</si>
  <si>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</si>
  <si>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</si>
  <si>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</si>
  <si>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</si>
  <si>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</si>
  <si>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</si>
  <si>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</si>
  <si>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</si>
  <si>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</si>
  <si>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</si>
  <si>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</si>
  <si>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</si>
  <si>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</si>
  <si>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</si>
  <si>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</si>
  <si>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</si>
  <si>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</si>
  <si>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</si>
  <si>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</si>
  <si>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</si>
  <si>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</si>
  <si>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</si>
  <si>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</si>
  <si>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</si>
  <si>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</si>
  <si>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</si>
  <si>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</si>
  <si>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</si>
  <si>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</si>
  <si>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</si>
  <si>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</si>
  <si>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</si>
  <si>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</si>
  <si>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</si>
  <si>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</si>
  <si>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</si>
  <si>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</si>
  <si>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</si>
  <si>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</si>
  <si>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</si>
  <si>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</si>
  <si>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</si>
  <si>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</si>
  <si>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</si>
  <si>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</si>
  <si>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</si>
  <si>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</si>
  <si>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</si>
  <si>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</si>
  <si>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</si>
  <si>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</si>
  <si>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</si>
  <si>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</si>
  <si>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</si>
  <si>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</si>
  <si>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</si>
  <si>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</si>
  <si>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</si>
  <si>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</si>
  <si>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</si>
  <si>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</si>
  <si>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</si>
  <si>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</si>
  <si>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</si>
  <si>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</si>
  <si>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</si>
  <si>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</si>
  <si>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</si>
  <si>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</si>
  <si>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</si>
  <si>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</si>
  <si>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</si>
  <si>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</si>
  <si>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</si>
  <si>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</si>
  <si>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</si>
  <si>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</si>
  <si>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</si>
  <si>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</si>
  <si>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</si>
  <si>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</si>
  <si>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</si>
  <si>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</si>
  <si>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</si>
  <si>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</si>
  <si>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</si>
  <si>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</si>
  <si>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</si>
  <si>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</si>
  <si>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</si>
  <si>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</si>
  <si>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</si>
  <si>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</si>
  <si>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</si>
  <si>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</si>
  <si>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</si>
  <si>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</si>
  <si>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</si>
  <si>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</si>
  <si>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</si>
  <si>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</si>
  <si>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</si>
  <si>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</si>
  <si>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</si>
  <si>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</si>
  <si>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</si>
  <si>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</si>
  <si>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</si>
  <si>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</si>
  <si>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</si>
  <si>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</si>
  <si>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</si>
  <si>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</si>
  <si>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</si>
  <si>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</si>
  <si>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</si>
  <si>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</si>
  <si>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</si>
  <si>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</si>
  <si>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</si>
  <si>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</si>
  <si>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</si>
  <si>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</si>
  <si>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</si>
  <si>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</si>
  <si>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</si>
  <si>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</si>
  <si>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</si>
  <si>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</si>
  <si>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</si>
  <si>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</si>
  <si>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</si>
  <si>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</si>
  <si>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</si>
  <si>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</si>
  <si>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</si>
  <si>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</si>
  <si>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</si>
  <si>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</si>
  <si>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</si>
  <si>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</si>
  <si>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</si>
  <si>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</si>
  <si>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</si>
  <si>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</si>
  <si>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</si>
  <si>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</si>
  <si>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</si>
  <si>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</si>
  <si>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</si>
  <si>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</si>
  <si>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</si>
  <si>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</si>
  <si>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</si>
  <si>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</si>
  <si>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</si>
  <si>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</si>
  <si>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</si>
  <si>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</si>
  <si>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</si>
  <si>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</si>
  <si>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</si>
  <si>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</si>
  <si>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</si>
  <si>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</si>
  <si>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</si>
  <si>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</si>
  <si>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</si>
  <si>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</si>
  <si>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</si>
  <si>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</si>
  <si>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</si>
  <si>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</si>
  <si>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</si>
  <si>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</si>
  <si>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</si>
  <si>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</si>
  <si>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</si>
  <si>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</si>
  <si>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</si>
  <si>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</si>
  <si>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</si>
  <si>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</si>
  <si>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</si>
  <si>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</si>
  <si>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</si>
  <si>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</si>
  <si>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</si>
  <si>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</si>
  <si>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</si>
  <si>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</si>
  <si>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</si>
  <si>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</si>
  <si>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</si>
  <si>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</si>
  <si>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</si>
  <si>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</si>
  <si>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</si>
  <si>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</si>
  <si>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</si>
  <si>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</si>
  <si>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</si>
  <si>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</si>
  <si>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</si>
  <si>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</si>
  <si>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</si>
  <si>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</si>
  <si>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</si>
  <si>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</si>
  <si>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</si>
  <si>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</si>
  <si>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</si>
  <si>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</si>
  <si>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</si>
  <si>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</si>
  <si>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</si>
  <si>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</si>
  <si>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</si>
  <si>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</si>
  <si>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</si>
  <si>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</si>
  <si>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</si>
  <si>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</si>
  <si>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</si>
  <si>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</si>
  <si>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</si>
  <si>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</si>
  <si>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</si>
  <si>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</si>
  <si>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</si>
  <si>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</si>
  <si>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</si>
  <si>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</si>
  <si>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</si>
  <si>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</si>
  <si>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</si>
  <si>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</si>
  <si>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</si>
  <si>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</si>
  <si>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</si>
  <si>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</si>
  <si>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</si>
  <si>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</si>
  <si>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</si>
  <si>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</si>
  <si>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</si>
  <si>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</si>
  <si>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</si>
  <si>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</si>
  <si>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</si>
  <si>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</si>
  <si>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</si>
  <si>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</si>
  <si>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</si>
  <si>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</si>
  <si>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</si>
  <si>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</si>
  <si>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</si>
  <si>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</si>
  <si>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</si>
  <si>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</si>
  <si>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</si>
  <si>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</si>
  <si>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</si>
  <si>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</si>
  <si>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</si>
  <si>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</si>
  <si>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</si>
  <si>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</si>
  <si>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</si>
  <si>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</si>
  <si>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</si>
  <si>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</si>
  <si>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</si>
  <si>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</si>
  <si>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</si>
  <si>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</si>
  <si>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</si>
  <si>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</si>
  <si>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</si>
  <si>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</si>
  <si>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</si>
  <si>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</si>
  <si>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</si>
  <si>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</si>
  <si>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</si>
  <si>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</si>
  <si>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</si>
  <si>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</si>
  <si>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</si>
  <si>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</si>
  <si>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</si>
  <si>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</si>
  <si>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</si>
  <si>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</si>
  <si>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</si>
  <si>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</si>
  <si>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</si>
  <si>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</si>
  <si>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</si>
  <si>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</si>
  <si>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</si>
  <si>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</si>
  <si>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</si>
  <si>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</si>
  <si>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</si>
  <si>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</si>
  <si>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</si>
  <si>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</si>
  <si>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</si>
  <si>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</si>
  <si>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</si>
  <si>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</si>
  <si>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</si>
  <si>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</si>
  <si>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</si>
  <si>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</si>
  <si>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</si>
  <si>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</si>
  <si>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</si>
  <si>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</si>
  <si>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</si>
  <si>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</si>
  <si>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</si>
  <si>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</si>
  <si>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</si>
  <si>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</si>
  <si>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</si>
  <si>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</si>
  <si>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</si>
  <si>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</si>
  <si>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</si>
  <si>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</si>
  <si>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</si>
  <si>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</si>
  <si>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</si>
  <si>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</si>
  <si>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</si>
  <si>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</si>
  <si>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</si>
  <si>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</si>
  <si>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</si>
  <si>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</si>
  <si>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</si>
  <si>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</si>
  <si>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</si>
  <si>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</si>
  <si>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</si>
  <si>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</si>
  <si>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</si>
  <si>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</si>
  <si>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</si>
  <si>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</si>
  <si>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</si>
  <si>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</si>
  <si>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</si>
  <si>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</si>
  <si>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</si>
  <si>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</si>
  <si>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</si>
  <si>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</si>
  <si>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</si>
  <si>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</si>
  <si>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</si>
  <si>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</si>
  <si>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</si>
  <si>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</si>
  <si>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</si>
  <si>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</si>
  <si>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</si>
  <si>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</si>
  <si>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</si>
  <si>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</si>
  <si>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</si>
  <si>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</si>
  <si>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</si>
  <si>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</si>
  <si>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</si>
  <si>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</si>
  <si>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</si>
  <si>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</si>
  <si>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</si>
  <si>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</si>
  <si>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</si>
  <si>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</si>
  <si>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</si>
  <si>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</si>
  <si>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</si>
  <si>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</si>
  <si>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</si>
  <si>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</si>
  <si>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</si>
  <si>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</si>
  <si>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</si>
  <si>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</si>
  <si>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</si>
  <si>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</si>
  <si>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</si>
  <si>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</si>
  <si>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</si>
  <si>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</si>
  <si>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</si>
  <si>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</si>
  <si>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</si>
  <si>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</si>
  <si>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</si>
  <si>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</si>
  <si>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</si>
  <si>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</si>
  <si>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</si>
  <si>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</si>
  <si>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</si>
  <si>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</si>
  <si>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</si>
  <si>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</si>
  <si>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</si>
  <si>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</si>
  <si>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</si>
  <si>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</si>
  <si>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</si>
  <si>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</si>
  <si>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</si>
  <si>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</si>
  <si>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</si>
  <si>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</si>
  <si>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</si>
  <si>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</si>
  <si>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</si>
  <si>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</si>
  <si>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</si>
  <si>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</si>
  <si>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</si>
  <si>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</si>
  <si>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</si>
  <si>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</si>
  <si>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</si>
  <si>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</si>
  <si>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</si>
  <si>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</si>
  <si>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</si>
  <si>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</si>
  <si>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</si>
  <si>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</si>
  <si>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</si>
  <si>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</si>
  <si>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</si>
  <si>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</si>
  <si>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</si>
  <si>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</si>
  <si>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</si>
  <si>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</si>
  <si>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</si>
  <si>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</si>
  <si>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</si>
  <si>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</si>
  <si>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</si>
  <si>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</si>
  <si>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</si>
  <si>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</si>
  <si>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</si>
  <si>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</si>
  <si>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</si>
  <si>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</si>
  <si>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</si>
  <si>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</si>
  <si>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</si>
  <si>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</si>
  <si>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</si>
  <si>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</si>
  <si>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</si>
  <si>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</si>
  <si>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</si>
  <si>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</si>
  <si>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</si>
  <si>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</si>
  <si>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</si>
  <si>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</si>
  <si>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</si>
  <si>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</si>
  <si>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</si>
  <si>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</si>
  <si>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</si>
  <si>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</si>
  <si>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</si>
  <si>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</si>
  <si>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</si>
  <si>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</si>
  <si>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</si>
  <si>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</si>
  <si>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</si>
  <si>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</si>
  <si>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</si>
  <si>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</si>
  <si>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</si>
  <si>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</si>
  <si>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</si>
  <si>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</si>
  <si>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</si>
  <si>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</si>
  <si>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</si>
  <si>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</si>
  <si>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</si>
  <si>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</si>
  <si>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</si>
  <si>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</si>
  <si>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</si>
  <si>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</si>
  <si>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</si>
  <si>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</si>
  <si>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</si>
  <si>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</si>
  <si>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</si>
  <si>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</si>
  <si>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</si>
  <si>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</si>
  <si>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</si>
  <si>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</si>
  <si>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</si>
  <si>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</si>
  <si>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</si>
  <si>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</si>
  <si>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</si>
  <si>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</si>
  <si>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</si>
  <si>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</si>
  <si>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</si>
  <si>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</si>
  <si>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</si>
  <si>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</si>
  <si>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</si>
  <si>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</si>
  <si>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</si>
  <si>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</si>
  <si>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</si>
  <si>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</si>
  <si>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</si>
  <si>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</si>
  <si>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</si>
  <si>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</si>
  <si>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</si>
  <si>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</si>
  <si>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</si>
  <si>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</si>
  <si>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</si>
  <si>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</si>
  <si>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</si>
  <si>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</si>
  <si>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</si>
  <si>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</si>
  <si>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</si>
  <si>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</si>
  <si>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</si>
  <si>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</si>
  <si>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</si>
  <si>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</si>
  <si>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</si>
  <si>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</si>
  <si>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</si>
  <si>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</si>
  <si>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</si>
  <si>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</si>
  <si>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</si>
  <si>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</si>
  <si>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</si>
  <si>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</si>
  <si>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</si>
  <si>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</si>
  <si>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</si>
  <si>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</si>
  <si>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</si>
  <si>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</si>
  <si>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</si>
  <si>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</si>
  <si>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</si>
  <si>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</si>
  <si>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</si>
  <si>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</si>
  <si>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</si>
  <si>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</si>
  <si>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</si>
  <si>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</si>
  <si>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</si>
  <si>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</si>
  <si>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</si>
  <si>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</si>
  <si>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</si>
  <si>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</si>
  <si>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</si>
  <si>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</si>
  <si>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</si>
  <si>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</si>
  <si>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</si>
  <si>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</si>
  <si>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</si>
  <si>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</si>
  <si>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</si>
  <si>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</si>
  <si>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</si>
  <si>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</si>
  <si>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</si>
  <si>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</si>
  <si>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</si>
  <si>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</si>
  <si>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</si>
  <si>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</si>
  <si>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</si>
  <si>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</si>
  <si>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</si>
  <si>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</si>
  <si>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</si>
  <si>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</si>
  <si>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</si>
  <si>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</si>
  <si>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</si>
  <si>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</si>
  <si>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</si>
  <si>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</si>
  <si>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</si>
  <si>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</si>
  <si>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</si>
  <si>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</si>
  <si>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</si>
  <si>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</si>
  <si>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</si>
  <si>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</si>
  <si>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</si>
  <si>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</si>
  <si>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</si>
  <si>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</si>
  <si>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</si>
  <si>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</si>
  <si>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</si>
  <si>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</si>
  <si>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</si>
  <si>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</si>
  <si>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</si>
  <si>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</si>
  <si>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</si>
  <si>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</si>
  <si>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</si>
  <si>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</si>
  <si>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</si>
  <si>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</si>
  <si>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</si>
  <si>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</si>
  <si>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</si>
  <si>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</si>
  <si>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</si>
  <si>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</si>
  <si>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</si>
  <si>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</si>
  <si>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</si>
  <si>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</si>
  <si>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</si>
  <si>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</si>
  <si>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</si>
  <si>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</si>
  <si>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</si>
  <si>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</si>
  <si>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</si>
  <si>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</si>
  <si>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</si>
  <si>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</si>
  <si>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</si>
  <si>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</si>
  <si>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</si>
  <si>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</si>
  <si>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</si>
  <si>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</si>
  <si>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</si>
  <si>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</si>
  <si>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</si>
  <si>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</si>
  <si>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</si>
  <si>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</si>
  <si>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</si>
  <si>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</si>
  <si>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</si>
  <si>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</si>
  <si>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</si>
  <si>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</si>
  <si>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</si>
  <si>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</si>
  <si>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</si>
  <si>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</si>
  <si>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</si>
  <si>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</si>
  <si>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</si>
  <si>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</si>
  <si>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</si>
  <si>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</si>
  <si>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</si>
  <si>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</si>
  <si>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</si>
  <si>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</si>
  <si>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</si>
  <si>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</si>
  <si>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</si>
  <si>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</si>
  <si>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</si>
  <si>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</si>
  <si>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</si>
  <si>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</si>
  <si>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</si>
  <si>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</si>
  <si>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</si>
  <si>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</si>
  <si>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</si>
  <si>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</si>
  <si>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</si>
  <si>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</si>
  <si>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</si>
  <si>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</si>
  <si>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</si>
  <si>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</si>
  <si>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</si>
  <si>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</si>
  <si>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</si>
  <si>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</si>
  <si>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</si>
  <si>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</si>
  <si>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</si>
  <si>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</si>
  <si>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</si>
  <si>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</si>
  <si>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</si>
  <si>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</si>
  <si>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</si>
  <si>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</si>
  <si>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</si>
  <si>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</si>
  <si>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</si>
  <si>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</si>
  <si>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</si>
  <si>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</si>
  <si>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</si>
  <si>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</si>
  <si>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</si>
  <si>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</si>
  <si>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</si>
  <si>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</si>
  <si>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</si>
  <si>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</si>
  <si>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</si>
  <si>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</si>
  <si>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</si>
  <si>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</si>
  <si>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</si>
  <si>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</si>
  <si>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</si>
  <si>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</si>
  <si>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</si>
  <si>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</si>
  <si>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</si>
  <si>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</si>
  <si>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</si>
  <si>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</si>
  <si>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</si>
  <si>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</si>
  <si>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</si>
  <si>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</si>
  <si>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</si>
  <si>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</si>
  <si>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</si>
  <si>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</si>
  <si>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</si>
  <si>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</si>
  <si>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</si>
  <si>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</si>
  <si>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</si>
  <si>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</si>
  <si>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</si>
  <si>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</si>
  <si>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</si>
  <si>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</si>
  <si>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</si>
  <si>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</si>
  <si>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</si>
  <si>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</si>
  <si>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</si>
  <si>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</si>
  <si>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</si>
  <si>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</si>
  <si>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</si>
  <si>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</si>
  <si>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</si>
  <si>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</si>
  <si>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</si>
  <si>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</si>
  <si>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</si>
  <si>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</si>
  <si>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</si>
  <si>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</si>
  <si>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</si>
  <si>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</si>
  <si>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</si>
  <si>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</si>
  <si>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</si>
  <si>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</si>
  <si>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</si>
  <si>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</si>
  <si>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</si>
  <si>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</si>
  <si>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</si>
  <si>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</si>
  <si>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</si>
  <si>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</si>
  <si>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</si>
  <si>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</si>
  <si>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</si>
  <si>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</si>
  <si>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</si>
  <si>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</si>
  <si>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</si>
  <si>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</si>
  <si>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</si>
  <si>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</si>
  <si>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</si>
  <si>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</si>
  <si>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</si>
  <si>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</si>
  <si>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</si>
  <si>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</si>
  <si>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</si>
  <si>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</si>
  <si>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</si>
  <si>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</si>
  <si>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</si>
  <si>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</si>
  <si>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</si>
  <si>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</si>
  <si>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</si>
  <si>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</si>
  <si>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</si>
  <si>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</si>
  <si>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</si>
  <si>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</si>
  <si>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</si>
  <si>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</si>
  <si>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</si>
  <si>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</si>
  <si>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</si>
  <si>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</si>
  <si>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</si>
  <si>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</si>
  <si>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</si>
  <si>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</si>
  <si>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</si>
  <si>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</si>
  <si>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</si>
  <si>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</si>
  <si>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</si>
  <si>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</si>
  <si>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</si>
  <si>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</si>
  <si>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</si>
  <si>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</si>
  <si>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</si>
  <si>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</si>
  <si>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</si>
  <si>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</si>
  <si>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</si>
  <si>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</si>
  <si>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</si>
  <si>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</si>
  <si>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</si>
  <si>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</si>
  <si>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</si>
  <si>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</si>
  <si>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</si>
  <si>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</si>
  <si>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</si>
  <si>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</si>
  <si>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</si>
  <si>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</si>
  <si>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</si>
  <si>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</si>
  <si>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</si>
  <si>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</si>
  <si>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</si>
  <si>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</si>
  <si>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</si>
  <si>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</si>
  <si>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</si>
  <si>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</si>
  <si>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</si>
  <si>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</si>
  <si>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</si>
  <si>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</si>
  <si>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</si>
  <si>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</si>
  <si>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</si>
  <si>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</si>
  <si>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</si>
  <si>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</si>
  <si>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</si>
  <si>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</si>
  <si>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</si>
  <si>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</si>
  <si>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</si>
  <si>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</si>
  <si>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</si>
  <si>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</si>
  <si>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</si>
  <si>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</si>
  <si>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</si>
  <si>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</si>
  <si>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</si>
  <si>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</si>
  <si>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</si>
  <si>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</si>
  <si>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</si>
  <si>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</si>
  <si>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</si>
  <si>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</si>
  <si>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</si>
  <si>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</si>
  <si>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</si>
  <si>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</si>
  <si>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</si>
  <si>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</si>
  <si>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</si>
  <si>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</si>
  <si>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</si>
  <si>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</si>
  <si>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</si>
  <si>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</si>
  <si>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</si>
  <si>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</si>
  <si>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</si>
  <si>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</si>
  <si>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</si>
  <si>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</si>
  <si>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</si>
  <si>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</si>
  <si>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</si>
  <si>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</si>
  <si>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</si>
  <si>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</si>
  <si>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</si>
  <si>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</si>
  <si>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</si>
  <si>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</si>
  <si>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</si>
  <si>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</si>
  <si>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</si>
  <si>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</si>
  <si>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</si>
  <si>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</si>
  <si>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</si>
  <si>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</si>
  <si>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</si>
  <si>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</si>
  <si>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</si>
  <si>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</si>
  <si>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</si>
  <si>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</si>
  <si>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</si>
  <si>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</si>
  <si>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</si>
  <si>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</si>
  <si>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</si>
  <si>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</si>
  <si>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</si>
  <si>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</si>
  <si>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</si>
  <si>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</si>
  <si>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</si>
  <si>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</si>
  <si>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</si>
  <si>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</si>
  <si>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</si>
  <si>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</si>
  <si>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</si>
  <si>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</si>
  <si>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</si>
  <si>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</si>
  <si>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</si>
  <si>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</si>
  <si>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</si>
  <si>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</si>
  <si>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</si>
  <si>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</si>
  <si>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</si>
  <si>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</si>
  <si>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</si>
  <si>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</si>
  <si>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</si>
  <si>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</si>
  <si>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</si>
  <si>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</si>
  <si>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</si>
  <si>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</si>
  <si>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</si>
  <si>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</si>
  <si>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</si>
  <si>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</si>
  <si>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</si>
  <si>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</si>
  <si>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</si>
  <si>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</si>
  <si>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</si>
  <si>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</si>
  <si>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</si>
  <si>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</si>
  <si>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</si>
  <si>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</si>
  <si>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</si>
  <si>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</si>
  <si>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</si>
  <si>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</si>
  <si>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</si>
  <si>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</si>
  <si>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</si>
  <si>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</si>
  <si>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</si>
  <si>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</si>
  <si>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</si>
  <si>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</si>
  <si>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</si>
  <si>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</si>
  <si>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</si>
  <si>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</si>
  <si>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</si>
  <si>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</si>
  <si>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</si>
  <si>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</si>
  <si>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</si>
  <si>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</si>
  <si>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</si>
  <si>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</si>
  <si>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</si>
  <si>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</si>
  <si>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</si>
  <si>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</si>
  <si>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</si>
  <si>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</si>
  <si>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</si>
  <si>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</si>
  <si>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</si>
  <si>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</si>
  <si>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</si>
  <si>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</si>
  <si>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</si>
  <si>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</si>
  <si>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</si>
  <si>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</si>
  <si>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</si>
  <si>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</si>
  <si>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</si>
  <si>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</si>
  <si>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</si>
  <si>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</si>
  <si>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</si>
  <si>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</si>
  <si>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</si>
  <si>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</si>
  <si>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</si>
  <si>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</si>
  <si>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</si>
  <si>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</si>
  <si>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</si>
  <si>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</si>
  <si>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</si>
  <si>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</si>
  <si>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</si>
  <si>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</si>
  <si>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</si>
  <si>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</si>
  <si>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</si>
  <si>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</si>
  <si>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</si>
  <si>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</si>
  <si>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</si>
  <si>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</si>
  <si>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</si>
  <si>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</si>
  <si>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</si>
  <si>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</si>
  <si>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</si>
  <si>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</si>
  <si>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</si>
  <si>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</si>
  <si>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</si>
  <si>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</si>
  <si>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</si>
  <si>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</si>
  <si>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</si>
  <si>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</si>
  <si>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</si>
  <si>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</si>
  <si>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</si>
  <si>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</si>
  <si>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</si>
  <si>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</si>
  <si>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</si>
  <si>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</si>
  <si>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</si>
  <si>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</si>
  <si>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</si>
  <si>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</si>
  <si>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</si>
  <si>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</si>
  <si>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</si>
  <si>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</si>
  <si>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</si>
  <si>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</si>
  <si>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</si>
  <si>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</si>
  <si>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</si>
  <si>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</si>
  <si>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</si>
  <si>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</si>
  <si>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</si>
  <si>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</si>
  <si>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</si>
  <si>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</si>
  <si>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</si>
  <si>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</si>
  <si>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</si>
  <si>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</si>
  <si>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</si>
  <si>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</si>
  <si>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</si>
  <si>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</si>
  <si>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</si>
  <si>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</si>
  <si>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</si>
  <si>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</si>
  <si>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</si>
  <si>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</si>
  <si>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</si>
  <si>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</si>
  <si>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</si>
  <si>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</si>
  <si>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</si>
  <si>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</si>
  <si>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</si>
  <si>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</si>
  <si>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</si>
  <si>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</si>
  <si>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</si>
  <si>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</si>
  <si>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</si>
  <si>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</si>
  <si>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</si>
  <si>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</si>
  <si>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</si>
  <si>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</si>
  <si>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</si>
  <si>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</si>
  <si>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</si>
  <si>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</si>
  <si>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</si>
  <si>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</si>
  <si>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</si>
  <si>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</si>
  <si>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</si>
  <si>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</si>
  <si>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</si>
  <si>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</si>
  <si>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</si>
  <si>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</si>
  <si>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</si>
  <si>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</si>
  <si>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</si>
  <si>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</si>
  <si>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</si>
  <si>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</si>
  <si>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</si>
  <si>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</si>
  <si>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</si>
  <si>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</si>
  <si>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</si>
  <si>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</si>
  <si>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</si>
  <si>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</si>
  <si>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</si>
  <si>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</si>
  <si>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</si>
  <si>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</si>
  <si>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</si>
  <si>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</si>
  <si>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</si>
  <si>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</si>
  <si>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</si>
  <si>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</si>
  <si>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</si>
  <si>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</si>
  <si>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</si>
  <si>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</si>
  <si>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</si>
  <si>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</si>
  <si>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</si>
  <si>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</si>
  <si>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</si>
  <si>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</si>
  <si>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</si>
  <si>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</si>
  <si>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</si>
  <si>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</si>
  <si>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</si>
  <si>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</si>
  <si>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</si>
  <si>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</si>
  <si>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</si>
  <si>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</si>
  <si>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</si>
  <si>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</si>
  <si>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</si>
  <si>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</si>
  <si>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</si>
  <si>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</si>
  <si>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</si>
  <si>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</si>
  <si>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</si>
  <si>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</si>
  <si>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</si>
  <si>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</si>
  <si>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</si>
  <si>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</si>
  <si>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</si>
  <si>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</si>
  <si>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</si>
  <si>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</si>
  <si>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</si>
  <si>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</si>
  <si>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</si>
  <si>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</si>
  <si>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</si>
  <si>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</si>
  <si>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</si>
  <si>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</si>
  <si>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</si>
  <si>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</si>
  <si>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</si>
  <si>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</si>
  <si>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</si>
  <si>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</si>
  <si>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</si>
  <si>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</si>
  <si>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</si>
  <si>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</si>
  <si>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</si>
  <si>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</si>
  <si>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</si>
  <si>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</si>
  <si>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</si>
  <si>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</si>
  <si>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</si>
  <si>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</si>
  <si>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</si>
  <si>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</si>
  <si>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</si>
  <si>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</si>
  <si>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</si>
  <si>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</si>
  <si>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</si>
  <si>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</si>
  <si>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</si>
  <si>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</si>
  <si>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</si>
  <si>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</si>
  <si>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</si>
  <si>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</si>
  <si>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</si>
  <si>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</si>
  <si>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</si>
  <si>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</si>
  <si>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</si>
  <si>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</si>
  <si>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</si>
  <si>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</si>
  <si>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</si>
  <si>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</si>
  <si>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</si>
  <si>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</si>
  <si>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</si>
  <si>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</si>
  <si>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</si>
  <si>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</si>
  <si>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</si>
  <si>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</si>
  <si>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</si>
  <si>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</si>
  <si>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</si>
  <si>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</si>
  <si>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</si>
  <si>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</si>
  <si>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</si>
  <si>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</si>
  <si>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</si>
  <si>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</si>
  <si>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</si>
  <si>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</si>
  <si>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</si>
  <si>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</si>
  <si>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</si>
  <si>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</si>
  <si>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</si>
  <si>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</si>
  <si>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</si>
  <si>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</si>
  <si>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</si>
  <si>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</si>
  <si>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</si>
  <si>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</si>
  <si>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</si>
  <si>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</si>
  <si>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</si>
  <si>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</si>
  <si>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</si>
  <si>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</si>
  <si>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</si>
  <si>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</si>
  <si>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</si>
  <si>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</si>
  <si>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</si>
  <si>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</si>
  <si>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</si>
  <si>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</si>
  <si>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</si>
  <si>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</si>
  <si>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</si>
  <si>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</si>
  <si>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</si>
  <si>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</si>
  <si>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</si>
  <si>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</si>
  <si>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</si>
  <si>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</si>
  <si>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</si>
  <si>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</si>
  <si>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</si>
  <si>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</si>
  <si>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</si>
  <si>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</si>
  <si>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</si>
  <si>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</si>
  <si>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</si>
  <si>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</si>
  <si>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</si>
  <si>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</si>
  <si>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</si>
  <si>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</si>
  <si>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</si>
  <si>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</si>
  <si>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</si>
  <si>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</si>
  <si>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</si>
  <si>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</si>
  <si>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</si>
  <si>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</si>
  <si>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</si>
  <si>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</si>
  <si>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</si>
  <si>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</si>
  <si>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</si>
  <si>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</si>
  <si>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</si>
  <si>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</si>
  <si>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</si>
  <si>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</si>
  <si>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</si>
  <si>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</si>
  <si>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</si>
  <si>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</si>
  <si>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</si>
  <si>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</si>
  <si>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</si>
  <si>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</si>
  <si>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</si>
  <si>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</si>
  <si>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</si>
  <si>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</si>
  <si>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</si>
  <si>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</si>
  <si>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</si>
  <si>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</si>
  <si>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</si>
  <si>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</si>
  <si>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</si>
  <si>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</si>
  <si>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</si>
  <si>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</si>
  <si>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</si>
  <si>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</si>
  <si>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</si>
  <si>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</si>
  <si>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</si>
  <si>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</si>
  <si>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</si>
  <si>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</si>
  <si>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</si>
  <si>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</si>
  <si>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</si>
  <si>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</si>
  <si>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</si>
  <si>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</si>
  <si>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</si>
  <si>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</si>
  <si>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</si>
  <si>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</si>
  <si>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</si>
  <si>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</si>
  <si>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</si>
  <si>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</si>
  <si>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</si>
  <si>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</si>
  <si>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</si>
  <si>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</si>
  <si>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</si>
  <si>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</si>
  <si>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</si>
  <si>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</si>
  <si>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</si>
  <si>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</si>
  <si>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</si>
  <si>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</si>
  <si>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</si>
  <si>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</si>
  <si>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</si>
  <si>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</si>
  <si>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</si>
  <si>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</si>
  <si>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</si>
  <si>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</si>
  <si>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</si>
  <si>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</si>
  <si>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</si>
  <si>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</si>
  <si>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</si>
  <si>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</si>
  <si>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</si>
  <si>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</si>
  <si>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</si>
  <si>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</si>
  <si>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</si>
  <si>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</si>
  <si>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</si>
  <si>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</si>
  <si>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</si>
  <si>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</si>
  <si>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</si>
  <si>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</si>
  <si>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</si>
  <si>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</si>
  <si>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</si>
  <si>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</si>
  <si>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</si>
  <si>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</si>
  <si>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</si>
  <si>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</si>
  <si>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</si>
  <si>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</si>
  <si>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</si>
  <si>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</si>
  <si>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</si>
  <si>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</si>
  <si>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</si>
  <si>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</si>
  <si>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</si>
  <si>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</si>
  <si>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</si>
  <si>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</si>
  <si>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</si>
  <si>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</si>
  <si>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</si>
  <si>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</si>
  <si>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</si>
  <si>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</si>
  <si>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</si>
  <si>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</si>
  <si>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</si>
  <si>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</si>
  <si>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</si>
  <si>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</si>
  <si>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</si>
  <si>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</si>
  <si>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</si>
  <si>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</si>
  <si>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</si>
  <si>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</si>
  <si>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</si>
  <si>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</si>
  <si>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</si>
  <si>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</si>
  <si>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</si>
  <si>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</si>
  <si>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</si>
  <si>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</si>
  <si>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</si>
  <si>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</si>
  <si>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</si>
  <si>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</si>
  <si>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</si>
  <si>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</si>
  <si>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</si>
  <si>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</si>
  <si>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</si>
  <si>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</si>
  <si>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</si>
  <si>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</si>
  <si>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</si>
  <si>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</si>
  <si>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</si>
  <si>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</si>
  <si>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</si>
  <si>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</si>
  <si>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</si>
  <si>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</si>
  <si>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</si>
  <si>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</si>
  <si>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</si>
  <si>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</si>
  <si>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</si>
  <si>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</si>
  <si>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</si>
  <si>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</si>
  <si>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</si>
  <si>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</si>
  <si>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</si>
  <si>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</si>
  <si>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</si>
  <si>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</si>
  <si>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</si>
  <si>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</si>
  <si>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</si>
  <si>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</si>
  <si>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</si>
  <si>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</si>
  <si>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</si>
  <si>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</si>
  <si>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</si>
  <si>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</si>
  <si>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</si>
  <si>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</si>
  <si>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</si>
  <si>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</si>
  <si>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</si>
  <si>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</si>
  <si>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</si>
  <si>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</si>
  <si>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</si>
  <si>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</si>
  <si>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</si>
  <si>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</si>
  <si>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</si>
  <si>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</si>
  <si>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</si>
  <si>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</si>
  <si>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</si>
  <si>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</si>
  <si>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</si>
  <si>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</si>
  <si>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</si>
  <si>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</si>
  <si>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</si>
  <si>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</si>
  <si>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</si>
  <si>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</si>
  <si>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</si>
  <si>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</si>
  <si>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</si>
  <si>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</si>
  <si>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</si>
  <si>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</si>
  <si>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</si>
  <si>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</si>
  <si>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</si>
  <si>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</si>
  <si>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</si>
  <si>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</si>
  <si>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</si>
  <si>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</si>
  <si>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</si>
  <si>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</si>
  <si>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</si>
  <si>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</si>
  <si>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</si>
  <si>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</si>
  <si>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</si>
  <si>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</si>
  <si>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</si>
  <si>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</si>
  <si>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</si>
  <si>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</si>
  <si>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</si>
  <si>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</si>
  <si>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</si>
  <si>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</si>
  <si>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</si>
  <si>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</si>
  <si>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</si>
  <si>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</si>
  <si>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</si>
  <si>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</si>
  <si>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</si>
  <si>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</si>
  <si>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</si>
  <si>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</si>
  <si>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</si>
  <si>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</si>
  <si>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</si>
  <si>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</si>
  <si>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</si>
  <si>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</si>
  <si>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</si>
  <si>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</si>
  <si>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</si>
  <si>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</si>
  <si>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</si>
  <si>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</si>
  <si>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</si>
  <si>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</si>
  <si>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</si>
  <si>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</si>
  <si>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</si>
  <si>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</si>
  <si>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</si>
  <si>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</si>
  <si>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</si>
  <si>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</si>
  <si>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</si>
  <si>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</si>
  <si>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</si>
  <si>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</si>
  <si>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</si>
  <si>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</si>
  <si>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</si>
  <si>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</si>
  <si>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</si>
  <si>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</si>
  <si>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</si>
  <si>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</si>
  <si>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</si>
  <si>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</si>
  <si>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</si>
  <si>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</si>
  <si>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</si>
  <si>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</si>
  <si>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</si>
  <si>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</si>
  <si>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</si>
  <si>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</si>
  <si>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</si>
  <si>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</si>
  <si>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</si>
  <si>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</si>
  <si>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</si>
  <si>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</si>
  <si>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</si>
  <si>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</si>
  <si>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</si>
  <si>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</si>
  <si>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</si>
  <si>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</si>
  <si>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</si>
  <si>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</si>
  <si>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</si>
  <si>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</si>
  <si>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</si>
  <si>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</si>
  <si>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</si>
  <si>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</si>
  <si>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</si>
  <si>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</si>
  <si>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</si>
  <si>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</si>
  <si>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</si>
  <si>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</si>
  <si>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</si>
  <si>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</si>
  <si>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</si>
  <si>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</si>
  <si>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</si>
  <si>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</si>
  <si>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</si>
  <si>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</si>
  <si>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</si>
  <si>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</si>
  <si>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</si>
  <si>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</si>
  <si>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</si>
  <si>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</si>
  <si>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</si>
  <si>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</si>
  <si>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</si>
  <si>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</si>
  <si>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</si>
  <si>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</si>
  <si>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</si>
  <si>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</si>
  <si>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</si>
  <si>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</si>
  <si>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</si>
  <si>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</si>
  <si>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</si>
  <si>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</si>
  <si>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</si>
  <si>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</si>
  <si>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</si>
  <si>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</si>
  <si>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</si>
  <si>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</si>
  <si>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</si>
  <si>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</si>
  <si>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</si>
  <si>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</si>
  <si>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</si>
  <si>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</si>
  <si>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</si>
  <si>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</si>
  <si>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</si>
  <si>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</si>
  <si>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</si>
  <si>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</si>
  <si>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</si>
  <si>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</si>
  <si>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</si>
  <si>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</si>
  <si>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</si>
  <si>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</si>
  <si>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</si>
  <si>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</si>
  <si>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</si>
  <si>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</si>
  <si>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</si>
  <si>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</si>
  <si>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</si>
  <si>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</si>
  <si>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</si>
  <si>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</si>
  <si>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</si>
  <si>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</si>
  <si>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</si>
  <si>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</si>
  <si>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</si>
  <si>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</si>
  <si>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</si>
  <si>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</si>
  <si>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</si>
  <si>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</si>
  <si>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</si>
  <si>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</si>
  <si>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</si>
  <si>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</si>
  <si>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</si>
  <si>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</si>
  <si>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</si>
  <si>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</si>
  <si>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</si>
  <si>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</si>
  <si>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</si>
  <si>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</si>
  <si>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</si>
  <si>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</si>
  <si>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</si>
  <si>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</si>
  <si>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</si>
  <si>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</si>
  <si>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</si>
  <si>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</si>
  <si>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</si>
  <si>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</si>
  <si>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</si>
  <si>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</si>
  <si>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</si>
  <si>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</si>
  <si>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</si>
  <si>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</si>
  <si>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</si>
  <si>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</si>
  <si>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</si>
  <si>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</si>
  <si>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</si>
  <si>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</si>
  <si>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</si>
  <si>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</si>
  <si>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</si>
  <si>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</si>
  <si>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</si>
  <si>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</si>
  <si>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</si>
  <si>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</si>
  <si>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</si>
  <si>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</si>
  <si>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</si>
  <si>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</si>
  <si>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</si>
  <si>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</si>
  <si>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</si>
  <si>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</si>
  <si>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</si>
  <si>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</si>
  <si>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</si>
  <si>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</si>
  <si>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</si>
  <si>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</si>
  <si>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</si>
  <si>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</si>
  <si>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</si>
  <si>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</si>
  <si>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</si>
  <si>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</si>
  <si>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</si>
  <si>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</si>
  <si>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</si>
  <si>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</si>
  <si>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</si>
  <si>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</si>
  <si>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</si>
  <si>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</si>
  <si>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</si>
  <si>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</si>
  <si>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</si>
  <si>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</si>
  <si>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</si>
  <si>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</si>
  <si>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</si>
  <si>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</si>
  <si>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</si>
  <si>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</si>
  <si>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</si>
  <si>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</si>
  <si>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</si>
  <si>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</si>
  <si>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</si>
  <si>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</si>
  <si>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</si>
  <si>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</si>
  <si>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</si>
  <si>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</si>
  <si>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</si>
  <si>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</si>
  <si>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</si>
  <si>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</si>
  <si>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</si>
  <si>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</si>
  <si>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</si>
  <si>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</si>
  <si>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</si>
  <si>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</si>
  <si>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</si>
  <si>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</si>
  <si>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</si>
  <si>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</si>
  <si>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</si>
  <si>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</si>
  <si>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</si>
  <si>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</si>
  <si>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</si>
  <si>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</si>
  <si>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</si>
  <si>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</si>
  <si>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</si>
  <si>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</si>
  <si>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</si>
  <si>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</si>
  <si>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</si>
  <si>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</si>
  <si>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</si>
  <si>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</si>
  <si>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</si>
  <si>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</si>
  <si>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</si>
  <si>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</si>
  <si>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</si>
  <si>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</si>
  <si>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</si>
  <si>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</si>
  <si>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</si>
  <si>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</si>
  <si>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</si>
  <si>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</si>
  <si>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</si>
  <si>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</si>
  <si>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</si>
  <si>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</si>
  <si>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</si>
  <si>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</si>
  <si>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</si>
  <si>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</si>
  <si>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</si>
  <si>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</si>
  <si>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</si>
  <si>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</si>
  <si>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</si>
  <si>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</si>
  <si>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</si>
  <si>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</si>
  <si>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</si>
  <si>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</si>
  <si>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</si>
  <si>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</si>
  <si>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</si>
  <si>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</si>
  <si>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</si>
  <si>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</si>
  <si>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</si>
  <si>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</si>
  <si>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</si>
  <si>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</si>
  <si>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</si>
  <si>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</si>
  <si>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</si>
  <si>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</si>
  <si>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</si>
  <si>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</si>
  <si>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</si>
  <si>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</si>
  <si>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</si>
  <si>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</si>
  <si>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</si>
  <si>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</si>
  <si>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</si>
  <si>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</si>
  <si>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</si>
  <si>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</si>
  <si>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</si>
  <si>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</si>
  <si>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</si>
  <si>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</si>
  <si>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</si>
  <si>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</si>
  <si>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</si>
  <si>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</si>
  <si>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</si>
  <si>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</si>
  <si>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</si>
  <si>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</si>
  <si>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</si>
  <si>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</si>
  <si>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</si>
  <si>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</si>
  <si>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</si>
  <si>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</si>
  <si>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</si>
  <si>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</si>
  <si>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</si>
  <si>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</si>
  <si>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</si>
  <si>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</si>
  <si>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</si>
  <si>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</si>
  <si>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</si>
  <si>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</si>
  <si>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</si>
  <si>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</si>
  <si>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</si>
  <si>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</si>
  <si>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</si>
  <si>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</si>
  <si>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</si>
  <si>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</si>
  <si>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</si>
  <si>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</si>
  <si>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</si>
  <si>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</si>
  <si>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</si>
  <si>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</si>
  <si>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</si>
  <si>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</si>
  <si>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</si>
  <si>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</si>
  <si>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</si>
  <si>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</si>
  <si>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</si>
  <si>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</si>
  <si>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</si>
  <si>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</si>
  <si>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</si>
  <si>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</si>
  <si>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</si>
  <si>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</si>
  <si>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</si>
  <si>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</si>
  <si>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</si>
  <si>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</si>
  <si>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</si>
  <si>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</si>
  <si>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</si>
  <si>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</si>
  <si>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</si>
  <si>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</si>
  <si>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</si>
  <si>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</si>
  <si>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</si>
  <si>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</si>
  <si>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</si>
  <si>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</si>
  <si>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</si>
  <si>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</si>
  <si>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</si>
  <si>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</si>
  <si>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</si>
  <si>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</si>
  <si>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</si>
  <si>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</si>
  <si>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</si>
  <si>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</si>
  <si>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</si>
  <si>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</si>
  <si>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</si>
  <si>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</si>
  <si>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</si>
  <si>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</si>
  <si>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</si>
  <si>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</si>
  <si>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</si>
  <si>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</si>
  <si>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</si>
  <si>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</si>
  <si>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</si>
  <si>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</si>
  <si>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</si>
  <si>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</si>
  <si>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</si>
  <si>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</si>
  <si>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</si>
  <si>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</si>
  <si>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</si>
  <si>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</si>
  <si>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</si>
  <si>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</si>
  <si>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</si>
  <si>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</si>
  <si>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</si>
  <si>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</si>
  <si>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</si>
  <si>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</si>
  <si>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</si>
  <si>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</si>
  <si>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</si>
  <si>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</si>
  <si>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</si>
  <si>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</si>
  <si>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</si>
  <si>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</si>
  <si>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</si>
  <si>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</si>
  <si>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</si>
  <si>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</si>
  <si>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</si>
  <si>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</si>
  <si>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</si>
  <si>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</si>
  <si>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</si>
  <si>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</si>
  <si>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</si>
  <si>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</si>
  <si>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</si>
  <si>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</si>
  <si>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</si>
  <si>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</si>
  <si>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</si>
  <si>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</si>
  <si>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</si>
  <si>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</si>
  <si>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</si>
  <si>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</si>
  <si>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</si>
  <si>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</si>
  <si>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</si>
  <si>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</si>
  <si>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</si>
  <si>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</si>
  <si>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</si>
  <si>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</si>
  <si>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</si>
  <si>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</si>
  <si>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</si>
  <si>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</si>
  <si>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</si>
  <si>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</si>
  <si>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</si>
  <si>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</si>
  <si>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</si>
  <si>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</si>
  <si>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</si>
  <si>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</si>
  <si>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</si>
  <si>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</si>
  <si>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</si>
  <si>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</si>
  <si>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</si>
  <si>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</si>
  <si>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</si>
  <si>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</si>
  <si>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</si>
  <si>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</si>
  <si>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</si>
  <si>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</si>
  <si>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</si>
  <si>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</si>
  <si>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</si>
  <si>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</si>
  <si>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</si>
  <si>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</si>
  <si>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</si>
  <si>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</si>
  <si>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</si>
  <si>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</si>
  <si>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</si>
  <si>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</si>
  <si>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</si>
  <si>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</si>
  <si>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</si>
  <si>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</si>
  <si>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</si>
  <si>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</si>
  <si>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</si>
  <si>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</si>
  <si>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</si>
  <si>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</si>
  <si>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</si>
  <si>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</si>
  <si>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</si>
  <si>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</si>
  <si>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</si>
  <si>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</si>
  <si>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</si>
  <si>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</si>
  <si>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</si>
  <si>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</si>
  <si>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</si>
  <si>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</si>
  <si>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</si>
  <si>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</si>
  <si>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</si>
  <si>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</si>
  <si>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</si>
  <si>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</si>
  <si>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</si>
  <si>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</si>
  <si>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</si>
  <si>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</si>
  <si>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</si>
  <si>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</si>
  <si>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</si>
  <si>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</si>
  <si>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</si>
  <si>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</si>
  <si>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</si>
  <si>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</si>
  <si>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</si>
  <si>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</si>
  <si>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</si>
  <si>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</si>
  <si>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</si>
  <si>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</si>
  <si>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</si>
  <si>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</si>
  <si>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</si>
  <si>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</si>
  <si>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</si>
  <si>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</si>
  <si>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</si>
  <si>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</si>
  <si>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</si>
  <si>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</si>
  <si>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</si>
  <si>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</si>
  <si>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</si>
  <si>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</si>
  <si>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</si>
  <si>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</si>
  <si>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</si>
  <si>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</si>
  <si>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</si>
  <si>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</si>
  <si>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</si>
  <si>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</si>
  <si>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</si>
  <si>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</si>
  <si>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</si>
  <si>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</si>
  <si>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</si>
  <si>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</si>
  <si>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</si>
  <si>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</si>
  <si>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</si>
  <si>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</si>
  <si>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</si>
  <si>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</si>
  <si>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</si>
  <si>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</si>
  <si>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</si>
  <si>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</si>
  <si>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</si>
  <si>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</si>
  <si>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</si>
  <si>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</si>
  <si>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</si>
  <si>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</si>
  <si>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</si>
  <si>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</si>
  <si>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</si>
  <si>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</si>
  <si>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</si>
  <si>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</si>
  <si>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</si>
  <si>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</si>
  <si>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</si>
  <si>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</si>
  <si>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</si>
  <si>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</si>
  <si>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</si>
  <si>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</si>
  <si>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</si>
  <si>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</si>
  <si>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</si>
  <si>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</si>
  <si>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</si>
  <si>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</si>
  <si>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</si>
  <si>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</si>
  <si>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</si>
  <si>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</si>
  <si>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</si>
  <si>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</si>
  <si>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</si>
  <si>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</si>
  <si>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</si>
  <si>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</si>
  <si>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</si>
  <si>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</si>
  <si>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</si>
  <si>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</si>
  <si>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</si>
  <si>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</si>
  <si>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</si>
  <si>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</si>
  <si>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</si>
  <si>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</si>
  <si>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</si>
  <si>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</si>
  <si>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</si>
  <si>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</si>
  <si>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</si>
  <si>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</si>
  <si>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</si>
  <si>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</si>
  <si>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</si>
  <si>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</si>
  <si>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</si>
  <si>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</si>
  <si>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</si>
  <si>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</si>
  <si>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</si>
  <si>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</si>
  <si>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</si>
  <si>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</si>
  <si>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</si>
  <si>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</si>
  <si>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</si>
  <si>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</si>
  <si>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</si>
  <si>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</si>
  <si>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</si>
  <si>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</si>
  <si>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</si>
  <si>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</si>
  <si>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</si>
  <si>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</si>
  <si>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</si>
  <si>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</si>
  <si>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</si>
  <si>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</si>
  <si>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</si>
  <si>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</si>
  <si>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</si>
  <si>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</si>
  <si>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</si>
  <si>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</si>
  <si>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</si>
  <si>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</si>
  <si>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</si>
  <si>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</si>
  <si>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</si>
  <si>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</si>
  <si>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</si>
  <si>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</si>
  <si>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</si>
  <si>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</si>
  <si>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</si>
  <si>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</si>
  <si>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</si>
  <si>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</si>
  <si>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</si>
  <si>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</si>
  <si>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</si>
  <si>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</si>
  <si>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</si>
  <si>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</si>
  <si>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</si>
  <si>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</si>
  <si>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</si>
  <si>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</si>
  <si>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</si>
  <si>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</si>
  <si>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</si>
  <si>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</si>
  <si>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</si>
  <si>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</si>
  <si>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</si>
  <si>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</si>
  <si>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</si>
  <si>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</si>
  <si>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</si>
  <si>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</si>
  <si>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</si>
  <si>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</si>
  <si>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</si>
  <si>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</si>
  <si>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</si>
  <si>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</si>
  <si>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</si>
  <si>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</si>
  <si>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</si>
  <si>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</si>
  <si>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</si>
  <si>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</si>
  <si>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</si>
  <si>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</si>
  <si>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</si>
  <si>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</si>
  <si>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</si>
  <si>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</si>
  <si>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</si>
  <si>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</si>
  <si>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</si>
  <si>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</si>
  <si>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</si>
  <si>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</si>
  <si>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</si>
  <si>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</si>
  <si>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</si>
  <si>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</si>
  <si>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</si>
  <si>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</si>
  <si>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</si>
  <si>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</si>
  <si>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</si>
  <si>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</si>
  <si>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</si>
  <si>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</si>
  <si>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</si>
  <si>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</si>
  <si>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</si>
  <si>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</si>
  <si>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</si>
  <si>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</si>
  <si>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</si>
  <si>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</si>
  <si>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</si>
  <si>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</si>
  <si>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</si>
  <si>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</si>
  <si>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</si>
  <si>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</si>
  <si>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</si>
  <si>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</si>
  <si>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</si>
  <si>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</si>
  <si>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</si>
  <si>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</si>
  <si>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</si>
  <si>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</si>
  <si>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</si>
  <si>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</si>
  <si>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</si>
  <si>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</si>
  <si>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</si>
  <si>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</si>
  <si>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</si>
  <si>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</si>
  <si>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</si>
  <si>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</si>
  <si>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</si>
  <si>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</si>
  <si>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</si>
  <si>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</si>
  <si>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</si>
  <si>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</si>
  <si>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</si>
  <si>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</si>
  <si>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</si>
  <si>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</si>
  <si>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</si>
  <si>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</si>
  <si>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</si>
  <si>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</si>
  <si>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</si>
  <si>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</si>
  <si>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</si>
  <si>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</si>
  <si>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</si>
  <si>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</si>
  <si>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</si>
  <si>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</si>
  <si>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</si>
  <si>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</si>
  <si>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</si>
  <si>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</si>
  <si>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</si>
  <si>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</si>
  <si>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</si>
  <si>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</si>
  <si>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</si>
  <si>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</si>
  <si>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</si>
  <si>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</si>
  <si>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</si>
  <si>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</si>
  <si>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</si>
  <si>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</si>
  <si>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</si>
  <si>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</si>
  <si>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</si>
  <si>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</si>
  <si>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</si>
  <si>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</si>
  <si>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</si>
  <si>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</si>
  <si>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</si>
  <si>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</si>
  <si>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</si>
  <si>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</si>
  <si>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</si>
  <si>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</si>
  <si>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</si>
  <si>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</si>
  <si>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</si>
  <si>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</si>
  <si>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</si>
  <si>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</si>
  <si>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</si>
  <si>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</si>
  <si>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</si>
  <si>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</si>
  <si>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</si>
  <si>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</si>
  <si>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</si>
  <si>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</si>
  <si>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</si>
  <si>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</si>
  <si>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</si>
  <si>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</si>
  <si>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</si>
  <si>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</si>
  <si>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</si>
  <si>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</si>
  <si>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</si>
  <si>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</si>
  <si>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</si>
  <si>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</si>
  <si>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</si>
  <si>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</si>
  <si>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</si>
  <si>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</si>
  <si>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</si>
  <si>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</si>
  <si>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</si>
  <si>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</si>
  <si>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</si>
  <si>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</si>
  <si>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</si>
  <si>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</si>
  <si>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</si>
  <si>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</si>
  <si>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</si>
  <si>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</si>
  <si>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</si>
  <si>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</si>
  <si>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</si>
  <si>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</si>
  <si>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</si>
  <si>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</si>
  <si>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</si>
  <si>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</si>
  <si>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</si>
  <si>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</si>
  <si>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</si>
  <si>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</si>
  <si>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</si>
  <si>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</si>
  <si>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</si>
  <si>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</si>
  <si>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</si>
  <si>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</si>
  <si>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</si>
  <si>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</si>
  <si>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</si>
  <si>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</si>
  <si>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</si>
  <si>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</si>
  <si>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</si>
  <si>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</si>
  <si>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</si>
  <si>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</si>
  <si>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</si>
  <si>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</si>
  <si>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</si>
  <si>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</si>
  <si>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</si>
  <si>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</si>
  <si>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</si>
  <si>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</si>
  <si>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</si>
  <si>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</si>
  <si>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</si>
  <si>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</si>
  <si>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</si>
  <si>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</si>
  <si>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</si>
  <si>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</si>
  <si>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</si>
  <si>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</si>
  <si>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</si>
  <si>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</si>
  <si>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</si>
  <si>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</si>
  <si>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</si>
  <si>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</si>
  <si>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</si>
  <si>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</si>
  <si>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</si>
  <si>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</si>
  <si>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</si>
  <si>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</si>
  <si>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</si>
  <si>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</si>
  <si>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</si>
  <si>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</si>
  <si>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</si>
  <si>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</si>
  <si>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</si>
  <si>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</si>
  <si>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</si>
  <si>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</si>
  <si>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</si>
  <si>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</si>
  <si>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</si>
  <si>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</si>
  <si>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</si>
  <si>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</si>
  <si>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</si>
  <si>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</si>
  <si>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</si>
  <si>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</si>
  <si>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</si>
  <si>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</si>
  <si>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</si>
  <si>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</si>
  <si>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</si>
  <si>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</si>
  <si>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</si>
  <si>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</si>
  <si>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</si>
  <si>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</si>
  <si>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</si>
  <si>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</si>
  <si>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</si>
  <si>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</si>
  <si>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</si>
  <si>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</si>
  <si>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</si>
  <si>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</si>
  <si>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</si>
  <si>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</si>
  <si>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</si>
  <si>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</si>
  <si>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</si>
  <si>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</si>
  <si>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</si>
  <si>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</si>
  <si>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</si>
  <si>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</si>
  <si>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</si>
  <si>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</si>
  <si>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</si>
  <si>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</si>
  <si>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</si>
  <si>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</si>
  <si>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</si>
  <si>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</si>
  <si>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</si>
  <si>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</si>
  <si>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</si>
  <si>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</si>
  <si>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</si>
  <si>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</si>
  <si>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</si>
  <si>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</si>
  <si>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</si>
  <si>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</si>
  <si>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</si>
  <si>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</si>
  <si>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</si>
  <si>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</si>
  <si>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</si>
  <si>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</si>
  <si>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</si>
  <si>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</si>
  <si>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</si>
  <si>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</si>
  <si>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</si>
  <si>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</si>
  <si>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</si>
  <si>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</si>
  <si>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</si>
  <si>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</si>
  <si>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</si>
  <si>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</si>
  <si>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</si>
  <si>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</si>
  <si>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</si>
  <si>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</si>
  <si>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</si>
  <si>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</si>
  <si>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</si>
  <si>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</si>
  <si>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</si>
  <si>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</si>
  <si>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</si>
  <si>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</si>
  <si>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</si>
  <si>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</si>
  <si>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</si>
  <si>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</si>
  <si>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</si>
  <si>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</si>
  <si>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</si>
  <si>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</si>
  <si>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</si>
  <si>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</si>
  <si>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</si>
  <si>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</si>
  <si>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</si>
  <si>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</si>
  <si>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</si>
  <si>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</si>
  <si>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</si>
  <si>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</si>
  <si>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</si>
  <si>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</si>
  <si>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</si>
  <si>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</si>
  <si>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</si>
  <si>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</si>
  <si>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</si>
  <si>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</si>
  <si>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</si>
  <si>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</si>
  <si>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</si>
  <si>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</si>
  <si>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</si>
  <si>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</si>
  <si>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</si>
  <si>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</si>
  <si>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</si>
  <si>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</si>
  <si>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</si>
  <si>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</si>
  <si>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</si>
  <si>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</si>
  <si>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</si>
  <si>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</si>
  <si>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</si>
  <si>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</si>
  <si>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</si>
  <si>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</si>
  <si>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</si>
  <si>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</si>
  <si>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</si>
  <si>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</si>
  <si>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</si>
  <si>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</si>
  <si>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</si>
  <si>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</si>
  <si>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</si>
  <si>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</si>
  <si>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</si>
  <si>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</si>
  <si>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</si>
  <si>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</si>
  <si>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</si>
  <si>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</si>
  <si>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</si>
  <si>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</si>
  <si>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</si>
  <si>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</si>
  <si>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</si>
  <si>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</si>
  <si>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</si>
  <si>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</si>
  <si>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</si>
  <si>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</si>
  <si>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</si>
  <si>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</si>
  <si>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</si>
  <si>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</si>
  <si>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</si>
  <si>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</si>
  <si>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</si>
  <si>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</si>
  <si>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</si>
  <si>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</si>
  <si>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</si>
  <si>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</si>
  <si>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</si>
  <si>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</si>
  <si>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</si>
  <si>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</si>
  <si>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</si>
  <si>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</si>
  <si>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</si>
  <si>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</si>
  <si>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</si>
  <si>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</si>
  <si>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</si>
  <si>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</si>
  <si>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</si>
  <si>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</si>
  <si>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</si>
  <si>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</si>
  <si>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</si>
  <si>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</si>
  <si>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</si>
  <si>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</si>
  <si>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</si>
  <si>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</si>
  <si>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</si>
  <si>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</si>
  <si>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</si>
  <si>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</si>
  <si>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</si>
  <si>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</si>
  <si>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</si>
  <si>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</si>
  <si>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</si>
  <si>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</si>
  <si>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</si>
  <si>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</si>
  <si>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</si>
  <si>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</si>
  <si>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</si>
  <si>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</si>
  <si>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</si>
  <si>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</si>
  <si>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</si>
  <si>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</si>
  <si>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</si>
  <si>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</si>
  <si>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</si>
  <si>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</si>
  <si>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</si>
  <si>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</si>
  <si>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</si>
  <si>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</si>
  <si>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</si>
  <si>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</si>
  <si>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</si>
  <si>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</si>
  <si>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</si>
  <si>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</si>
  <si>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</si>
  <si>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</si>
  <si>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</si>
  <si>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</si>
  <si>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</si>
  <si>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</si>
  <si>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</si>
  <si>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</si>
  <si>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</si>
  <si>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</si>
  <si>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</si>
  <si>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</si>
  <si>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</si>
  <si>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</si>
  <si>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</si>
  <si>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</si>
  <si>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</si>
  <si>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</si>
  <si>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</si>
  <si>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</si>
  <si>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</si>
  <si>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</si>
  <si>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</si>
  <si>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</si>
  <si>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</si>
  <si>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</si>
  <si>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</si>
  <si>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</si>
  <si>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</si>
  <si>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</si>
  <si>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</si>
  <si>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</si>
  <si>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</si>
  <si>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</si>
  <si>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</si>
  <si>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</si>
  <si>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</si>
  <si>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</si>
  <si>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</si>
  <si>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</si>
  <si>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</si>
  <si>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</si>
  <si>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</si>
  <si>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</si>
  <si>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</si>
  <si>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</si>
  <si>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</si>
  <si>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</si>
  <si>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</si>
  <si>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</si>
  <si>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</si>
  <si>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</si>
  <si>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</si>
  <si>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</si>
  <si>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</si>
  <si>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</si>
  <si>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</si>
  <si>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</si>
  <si>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</si>
  <si>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</si>
  <si>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</si>
  <si>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</si>
  <si>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</si>
  <si>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</si>
  <si>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</si>
  <si>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</si>
  <si>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</si>
  <si>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</si>
  <si>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</si>
  <si>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</si>
  <si>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</si>
  <si>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</si>
  <si>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</si>
  <si>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</si>
  <si>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</si>
  <si>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</si>
  <si>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</si>
  <si>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</si>
  <si>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</si>
  <si>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</si>
  <si>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</si>
  <si>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</si>
  <si>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</si>
  <si>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</si>
  <si>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</si>
  <si>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</si>
  <si>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</si>
  <si>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</si>
  <si>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</si>
  <si>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</si>
  <si>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</si>
  <si>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</si>
  <si>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</si>
  <si>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</si>
  <si>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</si>
  <si>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</si>
  <si>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</si>
  <si>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</si>
  <si>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</si>
  <si>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</si>
  <si>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</si>
  <si>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</si>
  <si>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</si>
  <si>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</si>
  <si>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</si>
  <si>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</si>
  <si>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</si>
  <si>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</si>
  <si>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</si>
  <si>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</si>
  <si>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</si>
  <si>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</si>
  <si>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</si>
  <si>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</si>
  <si>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</si>
  <si>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</si>
  <si>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</si>
  <si>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</si>
  <si>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</si>
  <si>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</si>
  <si>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</si>
  <si>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</si>
  <si>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</si>
  <si>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</si>
  <si>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</si>
  <si>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</si>
  <si>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</si>
  <si>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</si>
  <si>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</si>
  <si>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</si>
  <si>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</si>
  <si>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</si>
  <si>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</si>
  <si>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</si>
  <si>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</si>
  <si>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</si>
  <si>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</si>
  <si>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</si>
  <si>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</si>
  <si>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</si>
  <si>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</si>
  <si>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</si>
  <si>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</si>
  <si>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</si>
  <si>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</si>
  <si>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</si>
  <si>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</si>
  <si>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</si>
  <si>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</si>
  <si>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</si>
  <si>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</si>
  <si>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</si>
  <si>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</si>
  <si>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</si>
  <si>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</si>
  <si>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</si>
  <si>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</si>
  <si>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</si>
  <si>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</si>
  <si>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</si>
  <si>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</si>
  <si>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</si>
  <si>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</si>
  <si>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</si>
  <si>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</si>
  <si>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</si>
  <si>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</si>
  <si>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</si>
  <si>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</si>
  <si>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</si>
  <si>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</si>
  <si>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</si>
  <si>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</si>
  <si>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</si>
  <si>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</si>
  <si>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</si>
  <si>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</si>
  <si>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</si>
  <si>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</si>
  <si>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</si>
  <si>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</si>
  <si>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</si>
  <si>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</si>
  <si>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</si>
  <si>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</si>
  <si>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</si>
  <si>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</si>
  <si>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</si>
  <si>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</si>
  <si>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</si>
  <si>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</si>
  <si>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</si>
  <si>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</si>
  <si>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</si>
  <si>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</si>
  <si>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</si>
  <si>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</si>
  <si>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</si>
  <si>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</si>
  <si>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</si>
  <si>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</si>
  <si>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</si>
  <si>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</si>
  <si>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</si>
  <si>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</si>
  <si>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</si>
  <si>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</si>
  <si>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</si>
  <si>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</si>
  <si>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</si>
  <si>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</si>
  <si>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</si>
  <si>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</si>
  <si>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</si>
  <si>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</si>
  <si>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</si>
  <si>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</si>
  <si>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</si>
  <si>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</si>
  <si>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</si>
  <si>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</si>
  <si>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</si>
  <si>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</si>
  <si>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</si>
  <si>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</si>
  <si>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</si>
  <si>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</si>
  <si>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</si>
  <si>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</si>
  <si>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</si>
  <si>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</si>
  <si>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</si>
  <si>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</si>
  <si>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</si>
  <si>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</si>
  <si>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</si>
  <si>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</si>
  <si>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</si>
  <si>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</si>
  <si>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</si>
  <si>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</si>
  <si>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</si>
  <si>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</si>
  <si>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</si>
  <si>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</si>
  <si>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</si>
  <si>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</si>
  <si>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</si>
  <si>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</si>
  <si>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</si>
  <si>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</si>
  <si>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</si>
  <si>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</si>
  <si>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</si>
  <si>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</si>
  <si>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</si>
  <si>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</si>
  <si>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</si>
  <si>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</si>
  <si>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</si>
  <si>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</si>
  <si>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</si>
  <si>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</si>
  <si>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</si>
  <si>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</si>
  <si>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</si>
  <si>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</si>
  <si>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</si>
  <si>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</si>
  <si>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</si>
  <si>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</si>
  <si>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</si>
  <si>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</si>
  <si>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</si>
  <si>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</si>
  <si>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</si>
  <si>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</si>
  <si>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</si>
  <si>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</si>
  <si>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</si>
  <si>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</si>
  <si>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</si>
  <si>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</si>
  <si>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</si>
  <si>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</si>
  <si>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</si>
  <si>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</si>
  <si>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</si>
  <si>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</si>
  <si>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</si>
  <si>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</si>
  <si>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</si>
  <si>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</si>
  <si>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</si>
  <si>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</si>
  <si>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</si>
  <si>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</si>
  <si>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</si>
  <si>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</si>
  <si>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</si>
  <si>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</si>
  <si>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</si>
  <si>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</si>
  <si>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</si>
  <si>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</si>
  <si>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</si>
  <si>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</si>
  <si>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</si>
  <si>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</si>
  <si>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</si>
  <si>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</si>
  <si>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</si>
  <si>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</si>
  <si>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</si>
  <si>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</si>
  <si>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</si>
  <si>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</si>
  <si>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</si>
  <si>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</si>
  <si>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</si>
  <si>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</si>
  <si>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</si>
  <si>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</si>
  <si>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</si>
  <si>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</si>
  <si>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</si>
  <si>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</si>
  <si>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</si>
  <si>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</si>
  <si>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</si>
  <si>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</si>
  <si>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</si>
  <si>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</si>
  <si>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</si>
  <si>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</si>
  <si>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</si>
  <si>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</si>
  <si>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</si>
  <si>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</si>
  <si>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</si>
  <si>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</si>
  <si>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</si>
  <si>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</si>
  <si>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</si>
  <si>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</si>
  <si>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</si>
  <si>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</si>
  <si>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</si>
  <si>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</si>
  <si>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</si>
  <si>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</si>
  <si>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</si>
  <si>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</si>
  <si>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</si>
  <si>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</si>
  <si>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</si>
  <si>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</si>
  <si>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</si>
  <si>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</si>
  <si>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</si>
  <si>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</si>
  <si>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</si>
  <si>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</si>
  <si>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</si>
  <si>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</si>
  <si>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</si>
  <si>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</si>
  <si>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</si>
  <si>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</si>
  <si>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</si>
  <si>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</si>
  <si>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</si>
  <si>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</si>
  <si>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</si>
  <si>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</si>
  <si>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</si>
  <si>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</si>
  <si>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</si>
  <si>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</si>
  <si>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</si>
  <si>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</si>
  <si>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</si>
  <si>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</si>
  <si>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</si>
  <si>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</si>
  <si>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</si>
  <si>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</si>
  <si>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</si>
  <si>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</si>
  <si>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</si>
  <si>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</si>
  <si>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</si>
  <si>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</si>
  <si>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</si>
  <si>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</si>
  <si>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</si>
  <si>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</si>
  <si>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</si>
  <si>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</si>
  <si>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</si>
  <si>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</si>
  <si>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</si>
  <si>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</si>
  <si>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</si>
  <si>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</si>
  <si>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</si>
  <si>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</si>
  <si>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</si>
  <si>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</si>
  <si>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</si>
  <si>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</si>
  <si>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</si>
  <si>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</si>
  <si>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</si>
  <si>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</si>
  <si>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</si>
  <si>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</si>
  <si>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</si>
  <si>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</si>
  <si>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</si>
  <si>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</si>
  <si>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</si>
  <si>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</si>
  <si>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</si>
  <si>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</si>
  <si>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</si>
  <si>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</si>
  <si>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</si>
  <si>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</si>
  <si>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</si>
  <si>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</si>
  <si>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</si>
  <si>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</si>
  <si>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</si>
  <si>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</si>
  <si>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</si>
  <si>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</si>
  <si>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</si>
  <si>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</si>
  <si>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</si>
  <si>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</si>
  <si>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</si>
  <si>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</si>
  <si>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</si>
  <si>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</si>
  <si>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</si>
  <si>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</si>
  <si>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</si>
  <si>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</si>
  <si>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</si>
  <si>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</si>
  <si>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</si>
  <si>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</si>
  <si>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</si>
  <si>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</si>
  <si>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</si>
  <si>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</si>
  <si>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</si>
  <si>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</si>
  <si>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</si>
  <si>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</si>
  <si>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</si>
  <si>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</si>
  <si>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</si>
  <si>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</si>
  <si>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</si>
  <si>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</si>
  <si>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</si>
  <si>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</si>
  <si>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</si>
  <si>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</si>
  <si>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</si>
  <si>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</si>
  <si>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</si>
  <si>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</si>
  <si>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</si>
  <si>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</si>
  <si>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</si>
  <si>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</si>
  <si>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</si>
  <si>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</si>
  <si>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</si>
  <si>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</si>
  <si>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</si>
  <si>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</si>
  <si>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</si>
  <si>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</si>
  <si>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</si>
  <si>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</si>
  <si>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</si>
  <si>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</si>
  <si>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</si>
  <si>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</si>
  <si>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</si>
  <si>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</si>
  <si>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</si>
  <si>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</si>
  <si>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</si>
  <si>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</si>
  <si>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</si>
  <si>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</si>
  <si>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</si>
  <si>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</si>
  <si>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</si>
  <si>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</si>
  <si>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</si>
  <si>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</si>
  <si>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</si>
  <si>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</si>
  <si>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</si>
  <si>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</si>
  <si>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</si>
  <si>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</si>
  <si>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</si>
  <si>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</si>
  <si>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</si>
  <si>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</si>
  <si>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</si>
  <si>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</si>
  <si>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</si>
  <si>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</si>
  <si>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</si>
  <si>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</si>
  <si>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</si>
  <si>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</si>
  <si>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</si>
  <si>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</si>
  <si>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</si>
  <si>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</si>
  <si>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</si>
  <si>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</si>
  <si>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</si>
  <si>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</si>
  <si>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</si>
  <si>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</si>
  <si>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</si>
  <si>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</si>
  <si>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</si>
  <si>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</si>
  <si>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</si>
  <si>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</si>
  <si>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</si>
  <si>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</si>
  <si>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</si>
  <si>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</si>
  <si>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</si>
  <si>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</si>
  <si>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</si>
  <si>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</si>
  <si>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</si>
  <si>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</si>
  <si>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</si>
  <si>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</si>
  <si>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</si>
  <si>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</si>
  <si>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</si>
  <si>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</si>
  <si>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</si>
  <si>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</si>
  <si>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</si>
  <si>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</si>
  <si>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</si>
  <si>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</si>
  <si>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</si>
  <si>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</si>
  <si>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</si>
  <si>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</si>
  <si>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</si>
  <si>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</si>
  <si>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</si>
  <si>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</si>
  <si>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</si>
  <si>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</si>
  <si>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</si>
  <si>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</si>
  <si>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</si>
  <si>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</si>
  <si>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</si>
  <si>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</si>
  <si>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</si>
  <si>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</si>
  <si>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</si>
  <si>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</si>
  <si>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</si>
  <si>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</si>
  <si>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</si>
  <si>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</si>
  <si>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</si>
  <si>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</si>
  <si>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</si>
  <si>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</si>
  <si>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</si>
  <si>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</si>
  <si>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</si>
  <si>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</si>
  <si>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</si>
  <si>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</si>
  <si>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</si>
  <si>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</si>
  <si>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</si>
  <si>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</si>
  <si>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</si>
  <si>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</si>
  <si>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</si>
  <si>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</si>
  <si>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</si>
  <si>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</si>
  <si>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</si>
  <si>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</si>
  <si>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</si>
  <si>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</si>
  <si>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</si>
  <si>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</si>
  <si>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</si>
  <si>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</si>
  <si>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</si>
  <si>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</si>
  <si>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</si>
  <si>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</si>
  <si>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</si>
  <si>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</si>
  <si>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</si>
  <si>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</si>
  <si>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</si>
  <si>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</si>
  <si>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</si>
  <si>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</si>
  <si>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</si>
  <si>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</si>
  <si>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</si>
  <si>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</si>
  <si>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</si>
  <si>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</si>
  <si>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</si>
  <si>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</si>
  <si>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</si>
  <si>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</si>
  <si>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</si>
  <si>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</si>
  <si>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</si>
  <si>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</si>
  <si>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</si>
  <si>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</si>
  <si>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</si>
  <si>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</si>
  <si>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</si>
  <si>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</si>
  <si>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</si>
  <si>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</si>
  <si>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</si>
  <si>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</si>
  <si>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</si>
  <si>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</si>
  <si>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</si>
  <si>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</si>
  <si>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</si>
  <si>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</si>
  <si>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</si>
  <si>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</si>
  <si>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</si>
  <si>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</si>
  <si>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</si>
  <si>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</si>
  <si>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</si>
  <si>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</si>
  <si>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</si>
  <si>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</si>
  <si>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</si>
  <si>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</si>
  <si>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</si>
  <si>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</si>
  <si>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</si>
  <si>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</si>
  <si>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</si>
  <si>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</si>
  <si>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</si>
  <si>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</si>
  <si>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</si>
  <si>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</si>
  <si>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</si>
  <si>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</si>
  <si>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</si>
  <si>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</si>
  <si>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</si>
  <si>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</si>
  <si>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</si>
  <si>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</si>
  <si>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</si>
  <si>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</si>
  <si>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</si>
  <si>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</si>
  <si>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</si>
  <si>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</si>
  <si>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</si>
  <si>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</si>
  <si>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</si>
  <si>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</si>
  <si>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</si>
  <si>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</si>
  <si>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</si>
  <si>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</si>
  <si>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</si>
  <si>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</si>
  <si>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</si>
  <si>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</si>
  <si>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</si>
  <si>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</si>
  <si>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</si>
  <si>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</si>
  <si>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</si>
  <si>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</si>
  <si>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</si>
  <si>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</si>
  <si>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</si>
  <si>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</si>
  <si>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</si>
  <si>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</si>
  <si>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</si>
  <si>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</si>
  <si>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</si>
  <si>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</si>
  <si>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</si>
  <si>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</si>
  <si>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</si>
  <si>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</si>
  <si>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</si>
  <si>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</si>
  <si>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</si>
  <si>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</si>
  <si>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</si>
  <si>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</si>
  <si>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</si>
  <si>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</si>
  <si>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</si>
  <si>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</si>
  <si>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</si>
  <si>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</si>
  <si>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</si>
  <si>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</si>
  <si>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</si>
  <si>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</si>
  <si>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</si>
  <si>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</si>
  <si>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</si>
  <si>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</si>
  <si>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</si>
  <si>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</si>
  <si>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</si>
  <si>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</si>
  <si>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</si>
  <si>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</si>
  <si>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</si>
  <si>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</si>
  <si>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</si>
  <si>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</si>
  <si>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</si>
  <si>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</si>
  <si>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</si>
  <si>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</si>
  <si>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</si>
  <si>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</si>
  <si>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</si>
  <si>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</si>
  <si>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</si>
  <si>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</si>
  <si>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</si>
  <si>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</si>
  <si>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</si>
  <si>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</si>
  <si>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</si>
  <si>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</si>
  <si>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</si>
  <si>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</si>
  <si>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</si>
  <si>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</si>
  <si>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</si>
  <si>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</si>
  <si>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</si>
  <si>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</si>
  <si>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</si>
  <si>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</si>
  <si>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</si>
  <si>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</si>
  <si>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</si>
  <si>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</si>
  <si>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</si>
  <si>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</si>
  <si>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</si>
  <si>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</si>
  <si>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</si>
  <si>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</si>
  <si>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</si>
  <si>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</si>
  <si>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</si>
  <si>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</si>
  <si>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</si>
  <si>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</si>
  <si>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</si>
  <si>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</si>
  <si>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</si>
  <si>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</si>
  <si>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</si>
  <si>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</si>
  <si>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</si>
  <si>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</si>
  <si>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</si>
  <si>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</si>
  <si>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</si>
  <si>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</si>
  <si>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</si>
  <si>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</si>
  <si>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</si>
  <si>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</si>
  <si>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</si>
  <si>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</si>
  <si>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</si>
  <si>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</si>
  <si>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</si>
  <si>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</si>
  <si>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</si>
  <si>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</si>
  <si>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</si>
  <si>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</si>
  <si>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</si>
  <si>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</si>
  <si>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</si>
  <si>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</si>
  <si>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</si>
  <si>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</si>
  <si>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</si>
  <si>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</si>
  <si>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</si>
  <si>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</si>
  <si>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</si>
  <si>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</si>
  <si>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</si>
  <si>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</si>
  <si>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</si>
  <si>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</si>
  <si>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</si>
  <si>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</si>
  <si>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</si>
  <si>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</si>
  <si>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</si>
  <si>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</si>
  <si>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</si>
  <si>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</si>
  <si>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</si>
  <si>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</si>
  <si>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</si>
  <si>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</si>
  <si>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</si>
  <si>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</si>
  <si>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</si>
  <si>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</si>
  <si>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</si>
  <si>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</si>
  <si>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</si>
  <si>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</si>
  <si>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</si>
  <si>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</si>
  <si>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</si>
  <si>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</si>
  <si>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</si>
  <si>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</si>
  <si>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</si>
  <si>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</si>
  <si>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</si>
  <si>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</si>
  <si>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</si>
  <si>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</si>
  <si>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</si>
  <si>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</si>
  <si>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</si>
  <si>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</si>
  <si>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</si>
  <si>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</si>
  <si>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</si>
  <si>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</si>
  <si>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</si>
  <si>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</si>
  <si>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</si>
  <si>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</si>
  <si>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</si>
  <si>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</si>
  <si>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</si>
  <si>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</si>
  <si>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</si>
  <si>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</si>
  <si>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</si>
  <si>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</si>
  <si>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</si>
  <si>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</si>
  <si>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</si>
  <si>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</si>
  <si>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</si>
  <si>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</si>
  <si>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</si>
  <si>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</si>
  <si>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</si>
  <si>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</si>
  <si>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</si>
  <si>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</si>
  <si>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</si>
  <si>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</si>
  <si>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</si>
  <si>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</si>
  <si>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</si>
  <si>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</si>
  <si>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</si>
  <si>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</si>
  <si>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</si>
  <si>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</si>
  <si>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</si>
  <si>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</si>
  <si>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</si>
  <si>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</si>
  <si>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</si>
  <si>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</si>
  <si>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</si>
  <si>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</si>
  <si>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</si>
  <si>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</si>
  <si>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</si>
  <si>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</si>
  <si>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</si>
  <si>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</si>
  <si>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</si>
  <si>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</si>
  <si>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</si>
  <si>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</si>
  <si>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</si>
  <si>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</si>
  <si>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</si>
  <si>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</si>
  <si>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</si>
  <si>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</si>
  <si>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</si>
  <si>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</si>
  <si>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</si>
  <si>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</si>
  <si>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</si>
  <si>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</si>
  <si>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</si>
  <si>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</si>
  <si>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</si>
  <si>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</si>
  <si>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</si>
  <si>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</si>
  <si>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</si>
  <si>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</si>
  <si>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</si>
  <si>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</si>
  <si>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</si>
  <si>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</si>
  <si>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</si>
  <si>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</si>
  <si>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</si>
  <si>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</si>
  <si>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</si>
  <si>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</si>
  <si>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</si>
  <si>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</si>
  <si>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</si>
  <si>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</si>
  <si>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</si>
  <si>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</si>
  <si>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</si>
  <si>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</si>
  <si>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</si>
  <si>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</si>
  <si>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</si>
  <si>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</si>
  <si>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</si>
  <si>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</si>
  <si>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</si>
  <si>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</si>
  <si>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</si>
  <si>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</si>
  <si>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</si>
  <si>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</si>
  <si>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</si>
  <si>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</si>
  <si>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</si>
  <si>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</si>
  <si>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</si>
  <si>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</si>
  <si>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</si>
  <si>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</si>
  <si>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</si>
  <si>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</si>
  <si>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</si>
  <si>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</si>
  <si>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</si>
  <si>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</si>
  <si>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</si>
  <si>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</si>
  <si>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</si>
  <si>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</si>
  <si>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</si>
  <si>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</si>
  <si>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</si>
  <si>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</si>
  <si>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</si>
  <si>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</si>
  <si>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</si>
  <si>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</si>
  <si>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</si>
  <si>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</si>
  <si>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</si>
  <si>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</si>
  <si>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</si>
  <si>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</si>
  <si>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</si>
  <si>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</si>
  <si>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</si>
  <si>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</si>
  <si>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</si>
  <si>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</si>
  <si>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</si>
  <si>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</si>
  <si>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</si>
  <si>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</si>
  <si>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</si>
  <si>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</si>
  <si>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</si>
  <si>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</si>
  <si>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</si>
  <si>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</si>
  <si>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</si>
  <si>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</si>
  <si>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</si>
  <si>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</si>
  <si>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</si>
  <si>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</si>
  <si>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</si>
  <si>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</si>
  <si>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</si>
  <si>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</si>
  <si>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</si>
  <si>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</si>
  <si>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</si>
  <si>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</si>
  <si>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</si>
  <si>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</si>
  <si>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</si>
  <si>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</si>
  <si>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</si>
  <si>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</si>
  <si>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</si>
  <si>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</si>
  <si>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</si>
  <si>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</si>
  <si>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</si>
  <si>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</si>
  <si>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</si>
  <si>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</si>
  <si>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</si>
  <si>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</si>
  <si>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</si>
  <si>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</si>
  <si>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</si>
  <si>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</si>
  <si>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</si>
  <si>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</si>
  <si>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</si>
  <si>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</si>
  <si>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</si>
  <si>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</si>
  <si>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</si>
  <si>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</si>
  <si>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</si>
  <si>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</si>
  <si>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</si>
  <si>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</si>
  <si>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</si>
  <si>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</si>
  <si>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</si>
  <si>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</si>
  <si>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</si>
  <si>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</si>
  <si>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</si>
  <si>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</si>
  <si>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</si>
  <si>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</si>
  <si>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</si>
  <si>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</si>
  <si>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</si>
  <si>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</si>
  <si>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</si>
  <si>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</si>
  <si>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</si>
  <si>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</si>
  <si>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</si>
  <si>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</si>
  <si>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</si>
  <si>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</si>
  <si>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</si>
  <si>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</si>
  <si>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</si>
  <si>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</si>
  <si>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</si>
  <si>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</si>
  <si>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</si>
  <si>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</si>
  <si>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</si>
  <si>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</si>
  <si>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</si>
  <si>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</si>
  <si>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</si>
  <si>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</si>
  <si>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</si>
  <si>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</si>
  <si>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</si>
  <si>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</si>
  <si>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</si>
  <si>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</si>
  <si>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</si>
  <si>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</si>
  <si>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</si>
  <si>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</si>
  <si>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</si>
  <si>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</si>
  <si>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</si>
  <si>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</si>
  <si>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</si>
  <si>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</si>
  <si>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</si>
  <si>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</si>
  <si>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</si>
  <si>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</si>
  <si>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</si>
  <si>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</si>
  <si>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</si>
  <si>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</si>
  <si>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</si>
  <si>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</si>
  <si>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</si>
  <si>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</si>
  <si>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</si>
  <si>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</si>
  <si>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</si>
  <si>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</si>
  <si>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</si>
  <si>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</si>
  <si>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</si>
  <si>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</si>
  <si>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</si>
  <si>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</si>
  <si>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</si>
  <si>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</si>
  <si>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</si>
  <si>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</si>
  <si>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</si>
  <si>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</si>
  <si>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</si>
  <si>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</si>
  <si>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</si>
  <si>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</si>
  <si>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</si>
  <si>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</si>
  <si>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</si>
  <si>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</si>
  <si>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</si>
  <si>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</si>
  <si>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</si>
  <si>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</si>
  <si>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</si>
  <si>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</si>
  <si>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</si>
  <si>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</si>
  <si>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</si>
  <si>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</si>
  <si>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</si>
  <si>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</si>
  <si>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</si>
  <si>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</si>
  <si>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</si>
  <si>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</si>
  <si>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</si>
  <si>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</si>
  <si>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</si>
  <si>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</si>
  <si>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</si>
  <si>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</si>
  <si>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</si>
  <si>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</si>
  <si>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</si>
  <si>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</si>
  <si>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</si>
  <si>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</si>
  <si>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</si>
  <si>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</si>
  <si>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</si>
  <si>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</si>
  <si>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</si>
  <si>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</si>
  <si>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</si>
  <si>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</si>
  <si>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</si>
  <si>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</si>
  <si>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</si>
  <si>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</si>
  <si>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</si>
  <si>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</si>
  <si>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</si>
  <si>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</si>
  <si>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</si>
  <si>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</si>
  <si>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</si>
  <si>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</si>
  <si>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</si>
  <si>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</si>
  <si>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</si>
  <si>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</si>
  <si>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</si>
  <si>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</si>
  <si>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</si>
  <si>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</si>
  <si>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</si>
  <si>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</si>
  <si>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</si>
  <si>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</si>
  <si>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</si>
  <si>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</si>
  <si>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</si>
  <si>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</si>
  <si>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</si>
  <si>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</si>
  <si>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</si>
  <si>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</si>
  <si>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</si>
  <si>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</si>
  <si>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</si>
  <si>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</si>
  <si>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</si>
  <si>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</si>
  <si>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</si>
  <si>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</si>
  <si>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</si>
  <si>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</si>
  <si>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</si>
  <si>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</si>
  <si>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</si>
  <si>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</si>
  <si>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</si>
  <si>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</si>
  <si>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</si>
  <si>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</si>
  <si>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</si>
  <si>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</si>
  <si>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</si>
  <si>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</si>
  <si>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</si>
  <si>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</si>
  <si>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</si>
  <si>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</si>
  <si>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</si>
  <si>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</si>
  <si>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</si>
  <si>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</si>
  <si>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</si>
  <si>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</si>
  <si>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</si>
  <si>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</si>
  <si>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</si>
  <si>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</si>
  <si>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</si>
  <si>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</si>
  <si>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</si>
  <si>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</si>
  <si>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</si>
  <si>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</si>
  <si>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</si>
  <si>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</si>
  <si>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</si>
  <si>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</si>
  <si>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</si>
  <si>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</si>
  <si>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</si>
  <si>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</si>
  <si>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</si>
  <si>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</si>
  <si>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</si>
  <si>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</si>
  <si>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</si>
  <si>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</si>
  <si>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</si>
  <si>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</si>
  <si>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</si>
  <si>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</si>
  <si>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</si>
  <si>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</si>
  <si>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</si>
  <si>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</si>
  <si>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</si>
  <si>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</si>
  <si>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</si>
  <si>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</si>
  <si>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</si>
  <si>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</si>
  <si>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</si>
  <si>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</si>
  <si>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</si>
  <si>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</si>
  <si>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</si>
  <si>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</si>
  <si>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</si>
  <si>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</si>
  <si>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</si>
  <si>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</si>
  <si>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</si>
  <si>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</si>
  <si>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</si>
  <si>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</si>
  <si>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</si>
  <si>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</si>
  <si>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</si>
  <si>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</si>
  <si>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</si>
  <si>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</si>
  <si>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</si>
  <si>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</si>
  <si>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</si>
  <si>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</si>
  <si>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</si>
  <si>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</si>
  <si>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</si>
  <si>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</si>
  <si>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</si>
  <si>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</si>
  <si>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</si>
  <si>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</si>
  <si>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</si>
  <si>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</si>
  <si>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</si>
  <si>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</si>
  <si>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</si>
  <si>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</si>
  <si>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</si>
  <si>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</si>
  <si>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</si>
  <si>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</si>
  <si>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</si>
  <si>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</si>
  <si>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</si>
  <si>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</si>
  <si>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</si>
  <si>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</si>
  <si>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</si>
  <si>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</si>
  <si>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</si>
  <si>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</si>
  <si>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</si>
  <si>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</si>
  <si>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</si>
  <si>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</si>
  <si>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</si>
  <si>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</si>
  <si>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</si>
  <si>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</si>
  <si>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</si>
  <si>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</si>
  <si>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</si>
  <si>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</si>
  <si>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</si>
  <si>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</si>
  <si>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</si>
  <si>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</si>
  <si>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</si>
  <si>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</si>
  <si>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</si>
  <si>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</si>
  <si>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</si>
  <si>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</si>
  <si>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</si>
  <si>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</si>
  <si>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</si>
  <si>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</si>
  <si>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</si>
  <si>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</si>
  <si>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</si>
  <si>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</si>
  <si>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</si>
  <si>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</si>
  <si>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</si>
  <si>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</si>
  <si>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</si>
  <si>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</si>
  <si>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</si>
  <si>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</si>
  <si>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</si>
  <si>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</si>
  <si>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</si>
  <si>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</si>
  <si>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</si>
  <si>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</si>
  <si>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</si>
  <si>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</si>
  <si>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</si>
  <si>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</si>
  <si>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</si>
  <si>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</si>
  <si>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</si>
  <si>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</si>
  <si>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</si>
  <si>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</si>
  <si>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</si>
  <si>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</si>
  <si>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</si>
  <si>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</si>
  <si>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</si>
  <si>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</si>
  <si>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</si>
  <si>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</si>
  <si>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</si>
  <si>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</si>
  <si>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</si>
  <si>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</si>
  <si>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</si>
  <si>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</si>
  <si>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</si>
  <si>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</si>
  <si>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</si>
  <si>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</si>
  <si>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</si>
  <si>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</si>
  <si>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</si>
  <si>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</si>
  <si>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</si>
  <si>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</si>
  <si>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</si>
  <si>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</si>
  <si>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</si>
  <si>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</si>
  <si>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</si>
  <si>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</si>
  <si>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</si>
  <si>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</si>
  <si>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</si>
  <si>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</si>
  <si>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</si>
  <si>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</si>
  <si>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</si>
  <si>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</si>
  <si>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</si>
  <si>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</si>
  <si>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</si>
  <si>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</si>
  <si>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</si>
  <si>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</si>
  <si>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</si>
  <si>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</si>
  <si>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</si>
  <si>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</si>
  <si>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</si>
  <si>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</si>
  <si>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</si>
  <si>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</si>
  <si>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</si>
  <si>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</si>
  <si>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</si>
  <si>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</si>
  <si>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</si>
  <si>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</si>
  <si>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</si>
  <si>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</si>
  <si>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</si>
  <si>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</si>
  <si>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</si>
  <si>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</si>
  <si>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</si>
  <si>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</si>
  <si>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</si>
  <si>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</si>
  <si>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</si>
  <si>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</si>
  <si>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</si>
  <si>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</si>
  <si>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</si>
  <si>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</si>
  <si>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</si>
  <si>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</si>
  <si>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</si>
  <si>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</si>
  <si>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</si>
  <si>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</si>
  <si>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</si>
  <si>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</si>
  <si>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</si>
  <si>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</si>
  <si>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</si>
  <si>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</si>
  <si>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</si>
  <si>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</si>
  <si>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</si>
  <si>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</si>
  <si>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</si>
  <si>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</si>
  <si>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</si>
  <si>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</si>
  <si>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</si>
  <si>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</si>
  <si>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</si>
  <si>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</si>
  <si>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</si>
  <si>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</si>
  <si>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</si>
  <si>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</si>
  <si>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</si>
  <si>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</si>
  <si>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</si>
  <si>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</si>
  <si>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</si>
  <si>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</si>
  <si>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</si>
  <si>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</si>
  <si>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</si>
  <si>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</si>
  <si>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</si>
  <si>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</si>
  <si>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</si>
  <si>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</si>
  <si>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</si>
  <si>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</si>
  <si>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</si>
  <si>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</si>
  <si>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</si>
  <si>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</si>
  <si>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</si>
  <si>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</si>
  <si>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</si>
  <si>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</si>
  <si>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</si>
  <si>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</si>
  <si>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</si>
  <si>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</si>
  <si>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</si>
  <si>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</si>
  <si>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</si>
  <si>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</si>
  <si>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</si>
  <si>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</si>
  <si>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</si>
  <si>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</si>
  <si>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</si>
  <si>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</si>
  <si>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</si>
  <si>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</si>
  <si>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</si>
  <si>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</si>
  <si>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</si>
  <si>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</si>
  <si>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</si>
  <si>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</si>
  <si>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</si>
  <si>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</si>
  <si>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</si>
  <si>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</si>
  <si>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</si>
  <si>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</si>
  <si>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</si>
  <si>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</si>
  <si>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</si>
  <si>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</si>
  <si>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</si>
  <si>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</si>
  <si>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</si>
  <si>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</si>
  <si>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</si>
  <si>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</si>
  <si>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</si>
  <si>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</si>
  <si>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</si>
  <si>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</si>
  <si>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</si>
  <si>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</si>
  <si>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</si>
  <si>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</si>
  <si>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</si>
  <si>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</si>
  <si>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</si>
  <si>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</si>
  <si>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</si>
  <si>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</si>
  <si>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</si>
  <si>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</si>
  <si>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</si>
  <si>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</si>
  <si>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</si>
  <si>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</si>
  <si>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</si>
  <si>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</si>
  <si>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</si>
  <si>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</si>
  <si>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</si>
  <si>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</si>
  <si>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</si>
  <si>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</si>
  <si>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</si>
  <si>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</si>
  <si>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</si>
  <si>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</si>
  <si>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</si>
  <si>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</si>
  <si>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</si>
  <si>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</si>
  <si>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</si>
  <si>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</si>
  <si>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</si>
  <si>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</si>
  <si>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</si>
  <si>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</si>
  <si>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</si>
  <si>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</si>
  <si>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</si>
  <si>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</si>
  <si>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</si>
  <si>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</si>
  <si>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</si>
  <si>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</si>
  <si>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</si>
  <si>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</si>
  <si>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</si>
  <si>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</si>
  <si>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</si>
  <si>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</si>
  <si>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</si>
  <si>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</si>
  <si>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</si>
  <si>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</si>
  <si>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</si>
  <si>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</si>
  <si>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</si>
  <si>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</si>
  <si>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</si>
  <si>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</si>
  <si>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</si>
  <si>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</si>
  <si>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</si>
  <si>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</si>
  <si>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</si>
  <si>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</si>
  <si>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</si>
  <si>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</si>
  <si>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</si>
  <si>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</si>
  <si>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</si>
  <si>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</si>
  <si>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</si>
  <si>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</si>
  <si>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</si>
  <si>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</si>
  <si>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</si>
  <si>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</si>
  <si>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</si>
  <si>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</si>
  <si>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</si>
  <si>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</si>
  <si>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</si>
  <si>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</si>
  <si>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</si>
  <si>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</si>
  <si>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</si>
  <si>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</si>
  <si>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</si>
  <si>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</si>
  <si>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</si>
  <si>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</si>
  <si>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</si>
  <si>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</si>
  <si>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</si>
  <si>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</si>
  <si>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</si>
  <si>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</si>
  <si>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</si>
  <si>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</si>
  <si>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</si>
  <si>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</si>
  <si>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</si>
  <si>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</si>
  <si>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</si>
  <si>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</si>
  <si>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</si>
  <si>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</si>
  <si>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</si>
  <si>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</si>
  <si>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</si>
  <si>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</si>
  <si>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</si>
  <si>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</si>
  <si>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</si>
  <si>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</si>
  <si>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</si>
  <si>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</si>
  <si>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</si>
  <si>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</si>
  <si>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</si>
  <si>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</si>
  <si>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</si>
  <si>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</si>
  <si>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</si>
  <si>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</si>
  <si>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</si>
  <si>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</si>
  <si>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</si>
  <si>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</si>
  <si>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</si>
  <si>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</si>
  <si>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</si>
  <si>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</si>
  <si>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</si>
  <si>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</si>
  <si>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</si>
  <si>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</si>
  <si>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</si>
  <si>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</si>
  <si>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</si>
  <si>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</si>
  <si>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</si>
  <si>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</si>
  <si>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</si>
  <si>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</si>
  <si>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</si>
  <si>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</si>
  <si>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</si>
  <si>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</si>
  <si>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</si>
  <si>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</si>
  <si>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</si>
  <si>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</si>
  <si>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</si>
  <si>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</si>
  <si>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</si>
  <si>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</si>
  <si>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</si>
  <si>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</si>
  <si>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</si>
  <si>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</si>
  <si>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</si>
  <si>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</si>
  <si>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</si>
  <si>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</si>
  <si>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</si>
  <si>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</si>
  <si>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</si>
  <si>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</si>
  <si>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</si>
  <si>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</si>
  <si>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</si>
  <si>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</si>
  <si>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</si>
  <si>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</si>
  <si>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</si>
  <si>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</si>
  <si>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</si>
  <si>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</si>
  <si>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</si>
  <si>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</si>
  <si>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</si>
  <si>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</si>
  <si>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</si>
  <si>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</si>
  <si>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</si>
  <si>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</si>
  <si>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</si>
  <si>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</si>
  <si>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</si>
  <si>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</si>
  <si>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</si>
  <si>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</si>
  <si>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</si>
  <si>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</si>
  <si>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</si>
  <si>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</si>
  <si>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</si>
  <si>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</si>
  <si>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</si>
  <si>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</si>
  <si>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</si>
  <si>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</si>
  <si>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</si>
  <si>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</si>
  <si>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</si>
  <si>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</si>
  <si>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</si>
  <si>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</si>
  <si>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</si>
  <si>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</si>
  <si>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</si>
  <si>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</si>
  <si>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</si>
  <si>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</si>
  <si>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</si>
  <si>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</si>
  <si>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</si>
  <si>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</si>
  <si>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</si>
  <si>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</si>
  <si>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</si>
  <si>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</si>
  <si>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</si>
  <si>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</si>
  <si>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</si>
  <si>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</si>
  <si>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</si>
  <si>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</si>
  <si>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</si>
  <si>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</si>
  <si>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</si>
  <si>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</si>
  <si>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</si>
  <si>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</si>
  <si>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</si>
  <si>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</si>
  <si>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</si>
  <si>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</si>
  <si>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</si>
  <si>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</si>
  <si>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</si>
  <si>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</si>
  <si>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</si>
  <si>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</si>
  <si>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</si>
  <si>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</si>
  <si>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</si>
  <si>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</si>
  <si>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</si>
  <si>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</si>
  <si>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</si>
  <si>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</si>
  <si>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</si>
  <si>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</si>
  <si>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</si>
  <si>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</si>
  <si>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</si>
  <si>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</si>
  <si>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</si>
  <si>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</si>
  <si>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</si>
  <si>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</si>
  <si>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</si>
  <si>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</si>
  <si>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</si>
  <si>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</si>
  <si>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</si>
  <si>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</si>
  <si>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</si>
  <si>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</si>
  <si>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</si>
  <si>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</si>
  <si>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</si>
  <si>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</si>
  <si>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</si>
  <si>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</si>
  <si>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</si>
  <si>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</si>
  <si>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</si>
  <si>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</si>
  <si>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</si>
  <si>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</si>
  <si>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</si>
  <si>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</si>
  <si>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</si>
  <si>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</si>
  <si>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</si>
  <si>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</si>
  <si>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</si>
  <si>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</si>
  <si>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</si>
  <si>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</si>
  <si>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</si>
  <si>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</si>
  <si>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</si>
  <si>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</si>
  <si>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</si>
  <si>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</si>
  <si>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</si>
  <si>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</si>
  <si>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</si>
  <si>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</si>
  <si>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</si>
  <si>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</si>
  <si>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</si>
  <si>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</si>
  <si>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</si>
  <si>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</si>
  <si>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</si>
  <si>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</si>
  <si>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</si>
  <si>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</si>
  <si>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</si>
  <si>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</si>
  <si>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</si>
  <si>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</si>
  <si>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</si>
  <si>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</si>
  <si>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</si>
  <si>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</si>
  <si>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</si>
  <si>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</si>
  <si>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</si>
  <si>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</si>
  <si>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</si>
  <si>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</si>
  <si>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</si>
  <si>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</si>
  <si>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</si>
  <si>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</si>
  <si>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</si>
  <si>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</si>
  <si>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</si>
  <si>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</si>
  <si>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</si>
  <si>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</si>
  <si>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</si>
  <si>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</si>
  <si>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</si>
  <si>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</si>
  <si>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</si>
  <si>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</si>
  <si>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</si>
  <si>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</si>
  <si>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</si>
  <si>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</si>
  <si>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</si>
  <si>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</si>
  <si>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</si>
  <si>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</si>
  <si>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</si>
  <si>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</si>
  <si>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</si>
  <si>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</si>
  <si>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</si>
  <si>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</si>
  <si>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</si>
  <si>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</si>
  <si>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</si>
  <si>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</si>
  <si>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</si>
  <si>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</si>
  <si>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</si>
  <si>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</si>
  <si>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</si>
  <si>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</si>
  <si>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</si>
  <si>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</si>
  <si>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</si>
  <si>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</si>
  <si>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</si>
  <si>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</si>
  <si>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</si>
  <si>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</si>
  <si>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</si>
  <si>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</si>
  <si>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</si>
  <si>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</si>
  <si>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</si>
  <si>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</si>
  <si>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</si>
  <si>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</si>
  <si>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</si>
  <si>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</si>
  <si>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</si>
  <si>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</si>
  <si>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</si>
  <si>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</si>
  <si>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</si>
  <si>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</si>
  <si>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</si>
  <si>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</si>
  <si>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</si>
  <si>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</si>
  <si>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</si>
  <si>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</si>
  <si>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</si>
  <si>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</si>
  <si>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</si>
  <si>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</si>
  <si>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</si>
  <si>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</si>
  <si>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</si>
  <si>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</si>
  <si>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</si>
  <si>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</si>
  <si>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</si>
  <si>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</si>
  <si>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</si>
  <si>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</si>
  <si>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</si>
  <si>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</si>
  <si>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</si>
  <si>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</si>
  <si>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</si>
  <si>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</si>
  <si>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</si>
  <si>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</si>
  <si>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</si>
  <si>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</si>
  <si>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</si>
  <si>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</si>
  <si>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</si>
  <si>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</si>
  <si>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</si>
  <si>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</si>
  <si>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</si>
  <si>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</si>
  <si>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</si>
  <si>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</si>
  <si>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</si>
  <si>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</si>
  <si>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</si>
  <si>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</si>
  <si>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</si>
  <si>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</si>
  <si>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</si>
  <si>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</si>
  <si>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</si>
  <si>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</si>
  <si>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</si>
  <si>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</si>
  <si>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</si>
  <si>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</si>
  <si>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</si>
  <si>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</si>
  <si>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</si>
  <si>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</si>
  <si>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</si>
  <si>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</si>
  <si>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</si>
  <si>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</si>
  <si>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</si>
  <si>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</si>
  <si>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</si>
  <si>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</si>
  <si>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</si>
  <si>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</si>
  <si>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</si>
  <si>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</si>
  <si>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</si>
  <si>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</si>
  <si>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</si>
  <si>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</si>
  <si>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</si>
  <si>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</si>
  <si>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</si>
  <si>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</si>
  <si>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</si>
  <si>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</si>
  <si>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</si>
  <si>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</si>
  <si>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</si>
  <si>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</si>
  <si>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</si>
  <si>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</si>
  <si>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</si>
  <si>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</si>
  <si>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</si>
  <si>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</si>
  <si>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</si>
  <si>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</si>
  <si>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</si>
  <si>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</si>
  <si>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</si>
  <si>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</si>
  <si>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</si>
  <si>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</si>
  <si>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</si>
  <si>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</si>
  <si>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</si>
  <si>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</si>
  <si>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</si>
  <si>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</si>
  <si>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</si>
  <si>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</si>
  <si>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</si>
  <si>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</si>
  <si>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</si>
  <si>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</si>
  <si>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</si>
  <si>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</si>
  <si>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</si>
  <si>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</si>
  <si>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</si>
  <si>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</si>
  <si>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</si>
  <si>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</si>
  <si>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</si>
  <si>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</si>
  <si>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</si>
  <si>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</si>
  <si>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</si>
  <si>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</si>
  <si>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</si>
  <si>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</si>
  <si>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</si>
  <si>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</si>
  <si>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</si>
  <si>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</si>
  <si>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</si>
  <si>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</si>
  <si>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</si>
  <si>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</si>
  <si>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</si>
  <si>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</si>
  <si>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</si>
  <si>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</si>
  <si>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</si>
  <si>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</si>
  <si>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</si>
  <si>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</si>
  <si>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</si>
  <si>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</si>
  <si>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</si>
  <si>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</si>
  <si>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</si>
  <si>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</si>
  <si>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</si>
  <si>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</si>
  <si>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</si>
  <si>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</si>
  <si>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</si>
  <si>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</si>
  <si>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</si>
  <si>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</si>
  <si>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</si>
  <si>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</si>
  <si>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</si>
  <si>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</si>
  <si>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</si>
  <si>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</si>
  <si>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</si>
  <si>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</si>
  <si>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</si>
  <si>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</si>
  <si>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</si>
  <si>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</si>
  <si>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</si>
  <si>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</si>
  <si>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</si>
  <si>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</si>
  <si>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</si>
  <si>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</si>
  <si>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</si>
  <si>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</si>
  <si>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</si>
  <si>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</si>
  <si>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</si>
  <si>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</si>
  <si>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</si>
  <si>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</si>
  <si>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</si>
  <si>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</si>
  <si>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</si>
  <si>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</si>
  <si>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</si>
  <si>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</si>
  <si>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</si>
  <si>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</si>
  <si>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</si>
  <si>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</si>
  <si>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</si>
  <si>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</si>
  <si>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</si>
  <si>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</si>
  <si>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</si>
  <si>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</si>
  <si>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</si>
  <si>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</si>
  <si>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</si>
  <si>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</si>
  <si>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</si>
  <si>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</si>
  <si>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</si>
  <si>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</si>
  <si>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</si>
  <si>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</si>
  <si>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</si>
  <si>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</si>
  <si>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</si>
  <si>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</si>
  <si>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</si>
  <si>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</si>
  <si>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</si>
  <si>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</si>
  <si>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</si>
  <si>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</si>
  <si>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</si>
  <si>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</si>
  <si>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</si>
  <si>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</si>
  <si>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</si>
  <si>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</si>
  <si>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</si>
  <si>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</si>
  <si>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</si>
  <si>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</si>
  <si>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</si>
  <si>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</si>
  <si>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</si>
  <si>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</si>
  <si>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</si>
  <si>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</si>
  <si>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</si>
  <si>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</si>
  <si>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</si>
  <si>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</si>
  <si>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</si>
  <si>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</si>
  <si>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</si>
  <si>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</si>
  <si>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</si>
  <si>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</si>
  <si>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</si>
  <si>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</si>
  <si>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</si>
  <si>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</si>
  <si>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</si>
  <si>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</si>
  <si>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</si>
  <si>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</si>
  <si>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</si>
  <si>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</si>
  <si>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</si>
  <si>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</si>
  <si>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</si>
  <si>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</si>
  <si>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</si>
  <si>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</si>
  <si>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</si>
  <si>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</si>
  <si>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</si>
  <si>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</si>
  <si>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</si>
  <si>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</si>
  <si>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</si>
  <si>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</si>
  <si>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</si>
  <si>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</si>
  <si>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</si>
  <si>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</si>
  <si>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</si>
  <si>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</si>
  <si>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</si>
  <si>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</si>
  <si>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</si>
  <si>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</si>
  <si>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</si>
  <si>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</si>
  <si>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</si>
  <si>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</si>
  <si>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</si>
  <si>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</si>
  <si>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</si>
  <si>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</si>
  <si>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</si>
  <si>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</si>
  <si>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</si>
  <si>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</si>
  <si>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</si>
  <si>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</si>
  <si>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</si>
  <si>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</si>
  <si>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</si>
  <si>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</si>
  <si>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</si>
  <si>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</si>
  <si>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</si>
  <si>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</si>
  <si>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</si>
  <si>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</si>
  <si>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</si>
  <si>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</si>
  <si>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</si>
  <si>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</si>
  <si>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</si>
  <si>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</si>
  <si>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</si>
  <si>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</si>
  <si>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</si>
  <si>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</si>
  <si>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</si>
  <si>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</si>
  <si>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</si>
  <si>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</si>
  <si>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</si>
  <si>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</si>
  <si>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</si>
  <si>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</si>
  <si>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</si>
  <si>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</si>
  <si>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</si>
  <si>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</si>
  <si>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</si>
  <si>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</si>
  <si>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</si>
  <si>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</si>
  <si>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</si>
  <si>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</si>
  <si>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</si>
  <si>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</si>
  <si>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</si>
  <si>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</si>
  <si>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</si>
  <si>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</si>
  <si>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</si>
  <si>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</si>
  <si>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</si>
  <si>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</si>
  <si>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</si>
  <si>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</si>
  <si>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</si>
  <si>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</si>
  <si>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</si>
  <si>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</si>
  <si>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</si>
  <si>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</si>
  <si>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</si>
  <si>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</si>
  <si>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</si>
  <si>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</si>
  <si>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</si>
  <si>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</si>
  <si>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</si>
  <si>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</si>
  <si>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</si>
  <si>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</si>
  <si>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</si>
  <si>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</si>
  <si>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</si>
  <si>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</si>
  <si>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</si>
  <si>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</si>
  <si>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</si>
  <si>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</si>
  <si>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</si>
  <si>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</si>
  <si>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</si>
  <si>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</si>
  <si>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</si>
  <si>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</si>
  <si>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</si>
  <si>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</si>
  <si>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</si>
  <si>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</si>
  <si>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</si>
  <si>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</si>
  <si>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</si>
  <si>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</si>
  <si>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</si>
  <si>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</si>
  <si>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</si>
  <si>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</si>
  <si>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</si>
  <si>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</si>
  <si>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</si>
  <si>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</si>
  <si>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</si>
  <si>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</si>
  <si>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</si>
  <si>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</si>
  <si>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</si>
  <si>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</si>
  <si>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</si>
  <si>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</si>
  <si>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</si>
  <si>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</si>
  <si>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</si>
  <si>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</si>
  <si>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</si>
  <si>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</si>
  <si>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</si>
  <si>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</si>
  <si>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</si>
  <si>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</si>
  <si>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</si>
  <si>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</si>
  <si>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</si>
  <si>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</si>
  <si>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</si>
  <si>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</si>
  <si>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</si>
  <si>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</si>
  <si>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</si>
  <si>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</si>
  <si>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</si>
  <si>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</si>
  <si>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</si>
  <si>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</si>
  <si>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</si>
  <si>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</si>
  <si>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</si>
  <si>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</si>
  <si>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</si>
  <si>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</si>
  <si>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</si>
  <si>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</si>
  <si>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</si>
  <si>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</si>
  <si>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</si>
  <si>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</si>
  <si>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</si>
  <si>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</si>
  <si>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</si>
  <si>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</si>
  <si>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</si>
  <si>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</si>
  <si>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</si>
  <si>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</si>
  <si>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</si>
  <si>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</si>
  <si>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</si>
  <si>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</si>
  <si>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</si>
  <si>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</si>
  <si>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</si>
  <si>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</si>
  <si>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</si>
  <si>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</si>
  <si>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</si>
  <si>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</si>
  <si>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</si>
  <si>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</si>
  <si>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</si>
  <si>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</si>
  <si>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</si>
  <si>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</si>
  <si>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</si>
  <si>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</si>
  <si>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</si>
  <si>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</si>
  <si>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</si>
  <si>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</si>
  <si>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</si>
  <si>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</si>
  <si>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</si>
  <si>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</si>
  <si>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</si>
  <si>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</si>
  <si>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</si>
  <si>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</si>
  <si>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</si>
  <si>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</si>
  <si>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</si>
  <si>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</si>
  <si>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</si>
  <si>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</si>
  <si>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</si>
  <si>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</si>
  <si>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</si>
  <si>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</si>
  <si>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</si>
  <si>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</si>
  <si>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</si>
  <si>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</si>
  <si>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</si>
  <si>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</si>
  <si>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</si>
  <si>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</si>
  <si>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</si>
  <si>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</si>
  <si>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</si>
  <si>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</si>
  <si>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</si>
  <si>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</si>
  <si>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</si>
  <si>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</si>
  <si>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</si>
  <si>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</si>
  <si>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</si>
  <si>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</si>
  <si>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</si>
  <si>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</si>
  <si>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</si>
  <si>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</si>
  <si>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</si>
  <si>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</si>
  <si>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</si>
  <si>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</si>
  <si>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</si>
  <si>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</si>
  <si>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</si>
  <si>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</si>
  <si>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</si>
  <si>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</si>
  <si>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</si>
  <si>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</si>
  <si>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</si>
  <si>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</si>
  <si>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</si>
  <si>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</si>
  <si>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</si>
  <si>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</si>
  <si>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</si>
  <si>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</si>
  <si>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</si>
  <si>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</si>
  <si>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</si>
  <si>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</si>
  <si>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</si>
  <si>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</si>
  <si>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</si>
  <si>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</si>
  <si>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</si>
  <si>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</si>
  <si>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</si>
  <si>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</si>
  <si>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</si>
  <si>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</si>
  <si>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</si>
  <si>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</si>
  <si>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</si>
  <si>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</si>
  <si>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</si>
  <si>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</si>
  <si>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</si>
  <si>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</si>
  <si>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</si>
  <si>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</si>
  <si>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</si>
  <si>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</si>
  <si>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</si>
  <si>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</si>
  <si>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</si>
  <si>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</si>
  <si>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</si>
  <si>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</si>
  <si>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</si>
  <si>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</si>
  <si>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</si>
  <si>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</si>
  <si>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</si>
  <si>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</si>
  <si>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</si>
  <si>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</si>
  <si>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</si>
  <si>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</si>
  <si>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</si>
  <si>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</si>
  <si>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</si>
  <si>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</si>
  <si>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</si>
  <si>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</si>
  <si>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</si>
  <si>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</si>
  <si>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</si>
  <si>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</si>
  <si>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</si>
  <si>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</si>
  <si>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</si>
  <si>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</si>
  <si>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</si>
  <si>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</si>
  <si>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</si>
  <si>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</si>
  <si>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</si>
  <si>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</si>
  <si>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</si>
  <si>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</si>
  <si>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</si>
  <si>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</si>
  <si>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</si>
  <si>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</si>
  <si>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</si>
  <si>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</si>
  <si>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</si>
  <si>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</si>
  <si>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</si>
  <si>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</si>
  <si>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</si>
  <si>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</si>
  <si>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</si>
  <si>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</si>
  <si>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</si>
  <si>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</si>
  <si>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</si>
  <si>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</si>
  <si>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</si>
  <si>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</si>
  <si>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</si>
  <si>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</si>
  <si>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</si>
  <si>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</si>
  <si>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</si>
  <si>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</si>
  <si>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</si>
  <si>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</si>
  <si>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</si>
  <si>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</si>
  <si>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</si>
  <si>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</si>
  <si>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</si>
  <si>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</si>
  <si>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</si>
  <si>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</si>
  <si>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</si>
  <si>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</si>
  <si>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</si>
  <si>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</si>
  <si>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</si>
  <si>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</si>
  <si>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</si>
  <si>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</si>
  <si>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</si>
  <si>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</si>
  <si>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</si>
  <si>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</si>
  <si>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</si>
  <si>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</si>
  <si>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</si>
  <si>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</si>
  <si>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</si>
  <si>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</si>
  <si>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</si>
  <si>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</si>
  <si>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</si>
  <si>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</si>
  <si>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</si>
  <si>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</si>
  <si>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</si>
  <si>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</si>
  <si>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</si>
  <si>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</si>
  <si>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</si>
  <si>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</si>
  <si>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</si>
  <si>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</si>
  <si>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</si>
  <si>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</si>
  <si>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</si>
  <si>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</si>
  <si>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</si>
  <si>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</si>
  <si>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</si>
  <si>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</si>
  <si>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</si>
  <si>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</si>
  <si>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</si>
  <si>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</si>
  <si>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</si>
  <si>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</si>
  <si>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</si>
  <si>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</si>
  <si>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</si>
  <si>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</si>
  <si>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</si>
  <si>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</si>
  <si>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</si>
  <si>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</si>
  <si>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</si>
  <si>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</si>
  <si>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</si>
  <si>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</si>
  <si>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</si>
  <si>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</si>
  <si>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</si>
  <si>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</si>
  <si>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</si>
  <si>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</si>
  <si>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</si>
  <si>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</si>
  <si>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</si>
  <si>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</si>
  <si>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</si>
  <si>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</si>
  <si>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</si>
  <si>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</si>
  <si>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</si>
  <si>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</si>
  <si>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</si>
  <si>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</si>
  <si>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</si>
  <si>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</si>
  <si>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</si>
  <si>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</si>
  <si>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</si>
  <si>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</si>
  <si>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</si>
  <si>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</si>
  <si>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</si>
  <si>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</si>
  <si>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</si>
  <si>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</si>
  <si>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</si>
  <si>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</si>
  <si>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</si>
  <si>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</si>
  <si>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</si>
  <si>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</si>
  <si>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</si>
  <si>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</si>
  <si>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</si>
  <si>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</si>
  <si>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</si>
  <si>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</si>
  <si>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</si>
  <si>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</si>
  <si>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</si>
  <si>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</si>
  <si>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</si>
  <si>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</si>
  <si>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</si>
  <si>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</si>
  <si>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</si>
  <si>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</si>
  <si>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</si>
  <si>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</si>
  <si>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</si>
  <si>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</si>
  <si>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</si>
  <si>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</si>
  <si>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</si>
  <si>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</si>
  <si>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</si>
  <si>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</si>
  <si>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</si>
  <si>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</si>
  <si>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</si>
  <si>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</si>
  <si>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</si>
  <si>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</si>
  <si>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</si>
  <si>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</si>
  <si>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</si>
  <si>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</si>
  <si>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</si>
  <si>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</si>
  <si>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</si>
  <si>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</si>
  <si>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</si>
  <si>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</si>
  <si>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</si>
  <si>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</si>
  <si>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</si>
  <si>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</si>
  <si>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</si>
  <si>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</si>
  <si>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</si>
  <si>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</si>
  <si>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</si>
  <si>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</si>
  <si>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</si>
  <si>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</si>
  <si>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</si>
  <si>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</si>
  <si>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</si>
  <si>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</si>
  <si>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</si>
  <si>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</si>
  <si>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</si>
  <si>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</si>
  <si>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</si>
  <si>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</si>
  <si>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</si>
  <si>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</si>
  <si>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</si>
  <si>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</si>
  <si>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</si>
  <si>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</si>
  <si>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</si>
  <si>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</si>
  <si>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</si>
  <si>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</si>
  <si>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</si>
  <si>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</si>
  <si>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</si>
  <si>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</si>
  <si>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</si>
  <si>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</si>
  <si>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</si>
  <si>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</si>
  <si>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</si>
  <si>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</si>
  <si>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</si>
  <si>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</si>
  <si>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</si>
  <si>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</si>
  <si>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</si>
  <si>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</si>
  <si>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</si>
  <si>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</si>
  <si>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</si>
  <si>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</si>
  <si>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</si>
  <si>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</si>
  <si>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</si>
  <si>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</si>
  <si>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</si>
  <si>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</si>
  <si>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</si>
  <si>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</si>
  <si>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</si>
  <si>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</si>
  <si>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</si>
  <si>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</si>
  <si>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</si>
  <si>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</si>
  <si>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</si>
  <si>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</si>
  <si>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</si>
  <si>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</si>
  <si>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</si>
  <si>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</si>
  <si>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</si>
  <si>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</si>
  <si>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</si>
  <si>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</si>
  <si>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</si>
  <si>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</si>
  <si>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</si>
  <si>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</si>
  <si>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</si>
  <si>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</si>
  <si>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</si>
  <si>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</si>
  <si>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</si>
  <si>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</si>
  <si>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</si>
  <si>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</si>
  <si>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</si>
  <si>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</si>
  <si>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</si>
  <si>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</si>
  <si>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</si>
  <si>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</si>
  <si>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</si>
  <si>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</si>
  <si>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</si>
  <si>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</si>
  <si>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</si>
  <si>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</si>
  <si>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</si>
  <si>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</si>
  <si>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</si>
  <si>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</si>
  <si>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</si>
  <si>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</si>
  <si>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</si>
  <si>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</si>
  <si>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</si>
  <si>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</si>
  <si>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</si>
  <si>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</si>
  <si>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</si>
  <si>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</si>
  <si>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</si>
  <si>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</si>
  <si>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</si>
  <si>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</si>
  <si>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</si>
  <si>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</si>
  <si>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</si>
  <si>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</si>
  <si>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</si>
  <si>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</si>
  <si>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</si>
  <si>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</si>
  <si>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</si>
  <si>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</si>
  <si>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</si>
  <si>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</si>
  <si>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</si>
  <si>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</si>
  <si>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</si>
  <si>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</si>
  <si>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</si>
  <si>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</si>
  <si>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</si>
  <si>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</si>
  <si>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</si>
  <si>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</si>
  <si>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</si>
  <si>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</si>
  <si>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</si>
  <si>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</si>
  <si>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</si>
  <si>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</si>
  <si>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</si>
  <si>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</si>
  <si>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</si>
  <si>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</si>
  <si>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</si>
  <si>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</si>
  <si>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</si>
  <si>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</si>
  <si>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</si>
  <si>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</si>
  <si>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</si>
  <si>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</si>
  <si>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</si>
  <si>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</si>
  <si>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</si>
  <si>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</si>
  <si>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</si>
  <si>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</si>
  <si>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</si>
  <si>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</si>
  <si>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</si>
  <si>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</si>
  <si>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</si>
  <si>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</si>
  <si>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</si>
  <si>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</si>
  <si>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</si>
  <si>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</si>
  <si>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</si>
  <si>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</si>
  <si>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</si>
  <si>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</si>
  <si>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</si>
  <si>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</si>
  <si>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</si>
  <si>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</si>
  <si>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</si>
  <si>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</si>
  <si>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</si>
  <si>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</si>
  <si>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</si>
  <si>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</si>
  <si>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</si>
  <si>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</si>
  <si>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</si>
  <si>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</si>
  <si>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</si>
  <si>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</si>
  <si>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</si>
  <si>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</si>
  <si>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</si>
  <si>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</si>
  <si>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</si>
  <si>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</si>
  <si>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</si>
  <si>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</si>
  <si>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</si>
  <si>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</si>
  <si>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</si>
  <si>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</si>
  <si>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</si>
  <si>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</si>
  <si>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</si>
  <si>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</si>
  <si>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</si>
  <si>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</si>
  <si>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</si>
  <si>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</si>
  <si>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</si>
  <si>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</si>
  <si>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</si>
  <si>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</si>
  <si>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</si>
  <si>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</si>
  <si>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</si>
  <si>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</si>
  <si>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</si>
  <si>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</si>
  <si>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</si>
  <si>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</si>
  <si>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</si>
  <si>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</si>
  <si>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</si>
  <si>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</si>
  <si>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</si>
  <si>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</si>
  <si>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</si>
  <si>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</si>
  <si>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</si>
  <si>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</si>
  <si>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</si>
  <si>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</si>
  <si>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</si>
  <si>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</si>
  <si>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</si>
  <si>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</si>
  <si>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</si>
  <si>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</si>
  <si>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</si>
  <si>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</si>
  <si>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</si>
  <si>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</si>
  <si>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</si>
  <si>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</si>
  <si>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</si>
  <si>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</si>
  <si>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</si>
  <si>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</si>
  <si>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</si>
  <si>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</si>
  <si>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</si>
  <si>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</si>
  <si>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</si>
  <si>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</si>
  <si>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</si>
  <si>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</si>
  <si>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</si>
  <si>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</si>
  <si>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</si>
  <si>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</si>
  <si>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</si>
  <si>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</si>
  <si>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</si>
  <si>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</si>
  <si>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</si>
  <si>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</si>
  <si>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</si>
  <si>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</si>
  <si>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</si>
  <si>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</si>
  <si>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</si>
  <si>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</si>
  <si>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</si>
  <si>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</si>
  <si>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</si>
  <si>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</si>
  <si>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</si>
  <si>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</si>
  <si>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</si>
  <si>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</si>
  <si>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</si>
  <si>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</si>
  <si>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</si>
  <si>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</si>
  <si>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</si>
  <si>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</si>
  <si>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</si>
  <si>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</si>
  <si>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</si>
  <si>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</si>
  <si>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</si>
  <si>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</si>
  <si>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</si>
  <si>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</si>
  <si>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</si>
  <si>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</si>
  <si>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</si>
  <si>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</si>
  <si>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</si>
  <si>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</si>
  <si>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</si>
  <si>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</si>
  <si>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</si>
  <si>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</si>
  <si>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</si>
  <si>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</si>
  <si>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</si>
  <si>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</si>
  <si>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</si>
  <si>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</si>
  <si>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</si>
  <si>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</si>
  <si>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</si>
  <si>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</si>
  <si>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</si>
  <si>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</si>
  <si>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</si>
  <si>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</si>
  <si>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</si>
  <si>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</si>
  <si>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</si>
  <si>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</si>
  <si>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</si>
  <si>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</si>
  <si>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</si>
  <si>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</si>
  <si>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</si>
  <si>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</si>
  <si>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</si>
  <si>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</si>
  <si>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</si>
  <si>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</si>
  <si>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</si>
  <si>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</si>
  <si>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</si>
  <si>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</si>
  <si>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</si>
  <si>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</si>
  <si>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</si>
  <si>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</si>
  <si>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</si>
  <si>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</si>
  <si>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</si>
  <si>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</si>
  <si>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</si>
  <si>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</si>
  <si>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</si>
  <si>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</si>
  <si>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</si>
  <si>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</si>
  <si>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</si>
  <si>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</si>
  <si>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</si>
  <si>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</si>
  <si>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</si>
  <si>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</si>
  <si>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</si>
  <si>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</si>
  <si>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</si>
  <si>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</si>
  <si>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</si>
  <si>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</si>
  <si>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</si>
  <si>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</si>
  <si>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</si>
  <si>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</si>
  <si>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</si>
  <si>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</si>
  <si>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</si>
  <si>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</si>
  <si>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</si>
  <si>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</si>
  <si>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</si>
  <si>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</si>
  <si>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</si>
  <si>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</si>
  <si>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</si>
  <si>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</si>
  <si>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</si>
  <si>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</si>
  <si>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</si>
  <si>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</si>
  <si>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</si>
  <si>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</si>
  <si>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</si>
  <si>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</si>
  <si>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</si>
  <si>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</si>
  <si>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</si>
  <si>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</si>
  <si>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</si>
  <si>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</si>
  <si>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</si>
  <si>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</si>
  <si>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</si>
  <si>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</si>
  <si>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</si>
  <si>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</si>
  <si>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</si>
  <si>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</si>
  <si>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</si>
  <si>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</si>
  <si>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</si>
  <si>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</si>
  <si>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</si>
  <si>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</si>
  <si>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</si>
  <si>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</si>
  <si>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</si>
  <si>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</si>
  <si>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</si>
  <si>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</si>
  <si>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</si>
  <si>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</si>
  <si>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</si>
  <si>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</si>
  <si>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</si>
  <si>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</si>
  <si>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</si>
  <si>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</si>
  <si>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</si>
  <si>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</si>
  <si>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</si>
  <si>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</si>
  <si>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</si>
  <si>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</si>
  <si>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</si>
  <si>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</si>
  <si>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</si>
  <si>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</si>
  <si>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</si>
  <si>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</si>
  <si>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</si>
  <si>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</si>
  <si>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</si>
  <si>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</si>
  <si>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</si>
  <si>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</si>
  <si>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</si>
  <si>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</si>
  <si>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</si>
  <si>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</si>
  <si>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</si>
  <si>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</si>
  <si>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</si>
  <si>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</si>
  <si>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</si>
  <si>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</si>
  <si>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</si>
  <si>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</si>
  <si>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</si>
  <si>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</si>
  <si>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</si>
  <si>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</si>
  <si>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</si>
  <si>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</si>
  <si>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</si>
  <si>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</si>
  <si>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</si>
  <si>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</si>
  <si>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</si>
  <si>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</si>
  <si>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</si>
  <si>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</si>
  <si>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</si>
  <si>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</si>
  <si>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</si>
  <si>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</si>
  <si>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</si>
  <si>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</si>
  <si>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</si>
  <si>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</si>
  <si>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</si>
  <si>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</si>
  <si>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</si>
  <si>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</si>
  <si>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</si>
  <si>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</si>
  <si>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</si>
  <si>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</si>
  <si>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</si>
  <si>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</si>
  <si>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</si>
  <si>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</si>
  <si>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</si>
  <si>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</si>
  <si>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</si>
  <si>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</si>
  <si>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</si>
  <si>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</si>
  <si>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</si>
  <si>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</si>
  <si>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</si>
  <si>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</si>
  <si>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</si>
  <si>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</si>
  <si>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</si>
  <si>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</si>
  <si>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</si>
  <si>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</si>
  <si>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</si>
  <si>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</si>
  <si>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</si>
  <si>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</si>
  <si>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</si>
  <si>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</si>
  <si>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</si>
  <si>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</si>
  <si>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</si>
  <si>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</si>
  <si>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</si>
  <si>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</si>
  <si>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</si>
  <si>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</si>
  <si>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</si>
  <si>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</si>
  <si>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</si>
  <si>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</si>
  <si>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</si>
  <si>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</si>
  <si>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</si>
  <si>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</si>
  <si>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</si>
  <si>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</si>
  <si>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</si>
  <si>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</si>
  <si>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</si>
  <si>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</si>
  <si>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</si>
  <si>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</si>
  <si>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</si>
  <si>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</si>
  <si>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</si>
  <si>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</si>
  <si>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</si>
  <si>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</si>
  <si>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</si>
  <si>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</si>
  <si>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</si>
  <si>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</si>
  <si>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</si>
  <si>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</si>
  <si>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</si>
  <si>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</si>
  <si>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</si>
  <si>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</si>
  <si>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</si>
  <si>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</si>
  <si>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</si>
  <si>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</si>
  <si>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</si>
  <si>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</si>
  <si>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</si>
  <si>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</si>
  <si>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</si>
  <si>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</si>
  <si>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</si>
  <si>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</si>
  <si>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</si>
  <si>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</si>
  <si>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</si>
  <si>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</si>
  <si>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</si>
  <si>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</si>
  <si>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</si>
  <si>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</si>
  <si>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</si>
  <si>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</si>
  <si>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</si>
  <si>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</si>
  <si>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</si>
  <si>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</si>
  <si>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</si>
  <si>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</si>
  <si>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</si>
  <si>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</si>
  <si>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</si>
  <si>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</si>
  <si>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</si>
  <si>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</si>
  <si>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</si>
  <si>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</si>
  <si>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</si>
  <si>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</si>
  <si>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</si>
  <si>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</si>
  <si>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</si>
  <si>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</si>
  <si>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</si>
  <si>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</si>
  <si>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</si>
  <si>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</si>
  <si>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</si>
  <si>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</si>
  <si>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</si>
  <si>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</si>
  <si>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</si>
  <si>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</si>
  <si>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</si>
  <si>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</si>
  <si>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</si>
  <si>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</si>
  <si>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</si>
  <si>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</si>
  <si>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</si>
  <si>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</si>
  <si>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</si>
  <si>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</si>
  <si>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</si>
  <si>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</si>
  <si>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</si>
  <si>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</si>
  <si>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</si>
  <si>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</si>
  <si>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</si>
  <si>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</si>
  <si>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</si>
  <si>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</si>
  <si>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</si>
  <si>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</si>
  <si>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</si>
  <si>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</si>
  <si>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</si>
  <si>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</si>
  <si>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</si>
  <si>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</si>
  <si>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</si>
  <si>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</si>
  <si>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</si>
  <si>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</si>
  <si>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</si>
  <si>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</si>
  <si>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</si>
  <si>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</si>
  <si>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</si>
  <si>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</si>
  <si>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</si>
  <si>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</si>
  <si>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</si>
  <si>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</si>
  <si>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</si>
  <si>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</si>
  <si>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</si>
  <si>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</si>
  <si>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</si>
  <si>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</si>
  <si>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</si>
  <si>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</si>
  <si>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</si>
  <si>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</si>
  <si>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</si>
  <si>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</si>
  <si>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</si>
  <si>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</si>
  <si>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</si>
  <si>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</si>
  <si>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</si>
  <si>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</si>
  <si>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</si>
  <si>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</si>
  <si>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</si>
  <si>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</si>
  <si>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</si>
  <si>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</si>
  <si>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</si>
  <si>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</si>
  <si>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</si>
  <si>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</si>
  <si>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</si>
  <si>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</si>
  <si>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</si>
  <si>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</si>
  <si>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</si>
  <si>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</si>
  <si>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</si>
  <si>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</si>
  <si>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</si>
  <si>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</si>
  <si>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</si>
  <si>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</si>
  <si>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</si>
  <si>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</si>
  <si>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</si>
  <si>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</si>
  <si>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</si>
  <si>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</si>
  <si>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</si>
  <si>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</si>
  <si>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</si>
  <si>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</si>
  <si>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</si>
  <si>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</si>
  <si>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</si>
  <si>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</si>
  <si>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</si>
  <si>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</si>
  <si>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</si>
  <si>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</si>
  <si>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</si>
  <si>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</si>
  <si>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</si>
  <si>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</si>
  <si>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</si>
  <si>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</si>
  <si>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</si>
  <si>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</si>
  <si>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</si>
  <si>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</si>
  <si>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</si>
  <si>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</si>
  <si>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</si>
  <si>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</si>
  <si>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</si>
  <si>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</si>
  <si>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</si>
  <si>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</si>
  <si>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</si>
  <si>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</si>
  <si>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</si>
  <si>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</si>
  <si>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</si>
  <si>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</si>
  <si>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</si>
  <si>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</si>
  <si>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</si>
  <si>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</si>
  <si>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</si>
  <si>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</si>
  <si>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</si>
  <si>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</si>
  <si>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</si>
  <si>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</si>
  <si>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</si>
  <si>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</si>
  <si>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</si>
  <si>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</si>
  <si>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</si>
  <si>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</si>
  <si>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</si>
  <si>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</si>
  <si>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</si>
  <si>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</si>
  <si>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</si>
  <si>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</si>
  <si>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</si>
  <si>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</si>
  <si>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</si>
  <si>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</si>
  <si>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</si>
  <si>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</si>
  <si>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</si>
  <si>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</si>
  <si>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</si>
  <si>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</si>
  <si>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</si>
  <si>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</si>
  <si>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</si>
  <si>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</si>
  <si>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</si>
  <si>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</si>
  <si>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</si>
  <si>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</si>
  <si>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</si>
  <si>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</si>
  <si>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</si>
  <si>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</si>
  <si>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</si>
  <si>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</si>
  <si>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</si>
  <si>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</si>
  <si>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</si>
  <si>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</si>
  <si>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</si>
  <si>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</si>
  <si>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</si>
  <si>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</si>
  <si>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</si>
  <si>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</si>
  <si>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</si>
  <si>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</si>
  <si>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</si>
  <si>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</si>
  <si>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</si>
  <si>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</si>
  <si>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</si>
  <si>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</si>
  <si>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</si>
  <si>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</si>
  <si>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</si>
  <si>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</si>
  <si>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</si>
  <si>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</si>
  <si>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</si>
  <si>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</si>
  <si>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</si>
  <si>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</si>
  <si>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</si>
  <si>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</si>
  <si>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</si>
  <si>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</si>
  <si>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</si>
  <si>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</si>
  <si>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</si>
  <si>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</si>
  <si>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</si>
  <si>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</si>
  <si>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</si>
  <si>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</si>
  <si>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</si>
  <si>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</si>
  <si>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</si>
  <si>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</si>
  <si>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</si>
  <si>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</si>
  <si>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</si>
  <si>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</si>
  <si>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</si>
  <si>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</si>
  <si>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</si>
  <si>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</si>
  <si>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</si>
  <si>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</si>
  <si>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</si>
  <si>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</si>
  <si>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</si>
  <si>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</si>
  <si>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</si>
  <si>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</si>
  <si>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</si>
  <si>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</si>
  <si>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</si>
  <si>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</si>
  <si>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</si>
  <si>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</si>
  <si>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</si>
  <si>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</si>
  <si>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</si>
  <si>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</si>
  <si>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</si>
  <si>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</si>
  <si>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</si>
  <si>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</si>
  <si>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</si>
  <si>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</si>
  <si>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</si>
  <si>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</si>
  <si>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</si>
  <si>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</si>
  <si>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</si>
  <si>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</si>
  <si>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</si>
  <si>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</si>
  <si>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</si>
  <si>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</si>
  <si>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</si>
  <si>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</si>
  <si>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</si>
  <si>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</si>
  <si>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</si>
  <si>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</si>
  <si>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</si>
  <si>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</si>
  <si>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</si>
  <si>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</si>
  <si>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</si>
  <si>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</si>
  <si>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</si>
  <si>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</si>
  <si>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</si>
  <si>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</si>
  <si>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</si>
  <si>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</si>
  <si>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</si>
  <si>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</si>
  <si>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</si>
  <si>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</si>
  <si>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</si>
  <si>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</si>
  <si>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</si>
  <si>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</si>
  <si>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</si>
  <si>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</si>
  <si>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</si>
  <si>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</si>
  <si>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</si>
  <si>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</si>
  <si>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</si>
  <si>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</si>
  <si>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</si>
  <si>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</si>
  <si>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</si>
  <si>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</si>
  <si>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</si>
  <si>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</si>
  <si>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</si>
  <si>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</si>
  <si>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</si>
  <si>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</si>
  <si>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</si>
  <si>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</si>
  <si>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</si>
  <si>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</si>
  <si>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</si>
  <si>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</si>
  <si>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</si>
  <si>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</si>
  <si>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</si>
  <si>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</si>
  <si>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</si>
  <si>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</si>
  <si>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</si>
  <si>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</si>
  <si>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</si>
  <si>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</si>
  <si>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</si>
  <si>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</si>
  <si>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</si>
  <si>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</si>
  <si>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</si>
  <si>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</si>
  <si>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</si>
  <si>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</si>
  <si>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</si>
  <si>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</si>
  <si>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</si>
  <si>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</si>
  <si>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</si>
  <si>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</si>
  <si>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</si>
  <si>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</si>
  <si>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</si>
  <si>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</si>
  <si>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</si>
  <si>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</si>
  <si>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</si>
  <si>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</si>
  <si>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</si>
  <si>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</si>
  <si>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</si>
  <si>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</si>
  <si>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</si>
  <si>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</si>
  <si>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</si>
  <si>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</si>
  <si>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</si>
  <si>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</si>
  <si>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</si>
  <si>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</si>
  <si>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</si>
  <si>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</si>
  <si>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</si>
  <si>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</si>
  <si>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</si>
  <si>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</si>
  <si>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</si>
  <si>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</si>
  <si>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</si>
  <si>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</si>
  <si>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</si>
  <si>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</si>
  <si>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</si>
  <si>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</si>
  <si>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</si>
  <si>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</si>
  <si>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</si>
  <si>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</si>
  <si>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</si>
  <si>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</si>
  <si>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</si>
  <si>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</si>
  <si>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</si>
  <si>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</si>
  <si>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</si>
  <si>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</si>
  <si>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</si>
  <si>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</si>
  <si>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</si>
  <si>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</si>
  <si>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</si>
  <si>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</si>
  <si>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</si>
  <si>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</si>
  <si>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</si>
  <si>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</si>
  <si>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</si>
  <si>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</si>
  <si>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</si>
  <si>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</si>
  <si>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</si>
  <si>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</si>
  <si>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</si>
  <si>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</si>
  <si>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</si>
  <si>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</si>
  <si>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</si>
  <si>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</si>
  <si>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</si>
  <si>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</si>
  <si>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</si>
  <si>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</si>
  <si>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</si>
  <si>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</si>
  <si>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</si>
  <si>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</si>
  <si>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</si>
  <si>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</si>
  <si>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</si>
  <si>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</si>
  <si>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</si>
  <si>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</si>
  <si>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</si>
  <si>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</si>
  <si>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</si>
  <si>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</si>
  <si>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</si>
  <si>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</si>
  <si>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</si>
  <si>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</si>
  <si>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</si>
  <si>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</si>
  <si>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</si>
  <si>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</si>
  <si>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</si>
  <si>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</si>
  <si>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</si>
  <si>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</si>
  <si>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</si>
  <si>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</si>
  <si>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</si>
  <si>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</si>
  <si>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</si>
  <si>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</si>
  <si>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</si>
  <si>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</si>
  <si>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</si>
  <si>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</si>
  <si>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</si>
  <si>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</si>
  <si>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</si>
  <si>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</si>
  <si>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</si>
  <si>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</si>
  <si>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</si>
  <si>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</si>
  <si>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</si>
  <si>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</si>
  <si>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</si>
  <si>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</si>
  <si>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</si>
  <si>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</si>
  <si>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</si>
  <si>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</si>
  <si>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</si>
  <si>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</si>
  <si>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</si>
  <si>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</si>
  <si>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</si>
  <si>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</si>
  <si>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</si>
  <si>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</si>
  <si>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</si>
  <si>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</si>
  <si>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</si>
  <si>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</si>
  <si>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</si>
  <si>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</si>
  <si>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</si>
  <si>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</si>
  <si>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</si>
  <si>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</si>
  <si>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</si>
  <si>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</si>
  <si>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</si>
  <si>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</si>
  <si>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</si>
  <si>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</si>
  <si>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</si>
  <si>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</si>
  <si>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</si>
  <si>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</si>
  <si>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</si>
  <si>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</si>
  <si>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</si>
  <si>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</si>
  <si>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</si>
  <si>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</si>
  <si>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</si>
  <si>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</si>
  <si>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</si>
  <si>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</si>
  <si>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</si>
  <si>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</si>
  <si>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</si>
  <si>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</si>
  <si>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</si>
  <si>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</si>
  <si>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</si>
  <si>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</si>
  <si>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</si>
  <si>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</si>
  <si>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</si>
  <si>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</si>
  <si>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</si>
  <si>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</si>
  <si>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</si>
  <si>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</si>
  <si>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</si>
  <si>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</si>
  <si>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</si>
  <si>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</si>
  <si>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</si>
  <si>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</si>
  <si>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</si>
  <si>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</si>
  <si>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</si>
  <si>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</si>
  <si>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</si>
  <si>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</si>
  <si>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</si>
  <si>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</si>
  <si>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</si>
  <si>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</si>
  <si>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</si>
  <si>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</si>
  <si>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</si>
  <si>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</si>
  <si>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</si>
  <si>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</si>
  <si>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</si>
  <si>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</si>
  <si>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</si>
  <si>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</si>
  <si>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</si>
  <si>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</si>
  <si>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</si>
  <si>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</si>
  <si>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</si>
  <si>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</si>
  <si>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</si>
  <si>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</si>
  <si>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</si>
  <si>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</si>
  <si>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</si>
  <si>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</si>
  <si>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</si>
  <si>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</si>
  <si>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</si>
  <si>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</si>
  <si>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</si>
  <si>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</si>
  <si>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</si>
  <si>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</si>
  <si>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</si>
  <si>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</si>
  <si>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</si>
  <si>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</si>
  <si>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</si>
  <si>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</si>
  <si>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</si>
  <si>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</si>
  <si>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</si>
  <si>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</si>
  <si>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</si>
  <si>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</si>
  <si>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</si>
  <si>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</si>
  <si>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</si>
  <si>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</si>
  <si>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</si>
  <si>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</si>
  <si>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</si>
  <si>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</si>
  <si>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</si>
  <si>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</si>
  <si>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</si>
  <si>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</si>
  <si>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</si>
  <si>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</si>
  <si>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</si>
  <si>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</si>
  <si>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</si>
  <si>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</si>
  <si>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</si>
  <si>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</si>
  <si>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</si>
  <si>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</si>
  <si>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</si>
  <si>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</si>
  <si>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</si>
  <si>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</si>
  <si>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</si>
  <si>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</si>
  <si>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</si>
  <si>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</si>
  <si>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</si>
  <si>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</si>
  <si>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</si>
  <si>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</si>
  <si>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</si>
  <si>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</si>
  <si>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</si>
  <si>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</si>
  <si>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</si>
  <si>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</si>
  <si>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</si>
  <si>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</si>
  <si>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</si>
  <si>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</si>
  <si>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</si>
  <si>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</si>
  <si>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</si>
  <si>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</si>
  <si>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</si>
  <si>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</si>
  <si>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</si>
  <si>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</si>
  <si>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</si>
  <si>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</si>
  <si>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</si>
  <si>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</si>
  <si>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</si>
  <si>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</si>
  <si>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</si>
  <si>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</si>
  <si>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</si>
  <si>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</si>
  <si>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</si>
  <si>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</si>
  <si>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</si>
  <si>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</si>
  <si>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</si>
  <si>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</si>
  <si>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</si>
  <si>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</si>
  <si>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</si>
  <si>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</si>
  <si>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</si>
  <si>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</si>
  <si>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</si>
  <si>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</si>
  <si>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</si>
  <si>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</si>
  <si>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</si>
  <si>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</si>
  <si>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</si>
  <si>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</si>
  <si>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</si>
  <si>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</si>
  <si>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</si>
  <si>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</si>
  <si>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</si>
  <si>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</si>
  <si>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</si>
  <si>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</si>
  <si>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</si>
  <si>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</si>
  <si>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</si>
  <si>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</si>
  <si>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</si>
  <si>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</si>
  <si>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</si>
  <si>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</si>
  <si>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</si>
  <si>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</si>
  <si>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</si>
  <si>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</si>
  <si>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</si>
  <si>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</si>
  <si>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</si>
  <si>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</si>
  <si>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</si>
  <si>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</si>
  <si>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</si>
  <si>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</si>
  <si>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</si>
  <si>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</si>
  <si>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</si>
  <si>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</si>
  <si>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</si>
  <si>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</si>
  <si>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</si>
  <si>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</si>
  <si>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</si>
  <si>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</si>
  <si>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</si>
  <si>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</si>
  <si>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</si>
  <si>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</si>
  <si>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</si>
  <si>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</si>
  <si>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</si>
  <si>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</si>
  <si>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</si>
  <si>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</si>
  <si>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</si>
  <si>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</si>
  <si>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</si>
  <si>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</si>
  <si>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</si>
  <si>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</si>
  <si>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</si>
  <si>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</si>
  <si>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</si>
  <si>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</si>
  <si>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</si>
  <si>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</si>
  <si>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</si>
  <si>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</si>
  <si>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</si>
  <si>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</si>
  <si>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</si>
  <si>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</si>
  <si>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</si>
  <si>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</si>
  <si>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</si>
  <si>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</si>
  <si>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</si>
  <si>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</si>
  <si>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</si>
  <si>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</si>
  <si>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</si>
  <si>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</si>
  <si>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</si>
  <si>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</si>
  <si>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</si>
  <si>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</si>
  <si>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</si>
  <si>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</si>
  <si>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</si>
  <si>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</si>
  <si>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</si>
  <si>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</si>
  <si>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</si>
  <si>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</si>
  <si>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</si>
  <si>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</si>
  <si>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</si>
  <si>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</si>
  <si>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</si>
  <si>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</si>
  <si>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</si>
  <si>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</si>
  <si>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</si>
  <si>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</si>
  <si>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</si>
  <si>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</si>
  <si>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</si>
  <si>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</si>
  <si>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</si>
  <si>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</si>
  <si>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</si>
  <si>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</si>
  <si>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</si>
  <si>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</si>
  <si>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</si>
  <si>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</si>
  <si>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</si>
  <si>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</si>
  <si>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</si>
  <si>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</si>
  <si>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</si>
  <si>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</si>
  <si>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</si>
  <si>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</si>
  <si>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</si>
  <si>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</si>
  <si>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</si>
  <si>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</si>
  <si>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</si>
  <si>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</si>
  <si>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</si>
  <si>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</si>
  <si>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</si>
  <si>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</si>
  <si>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</si>
  <si>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</si>
  <si>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</si>
  <si>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</si>
  <si>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</si>
  <si>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</si>
  <si>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</si>
  <si>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</si>
  <si>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</si>
  <si>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</si>
  <si>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</si>
  <si>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</si>
  <si>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</si>
  <si>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</si>
  <si>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</si>
  <si>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</si>
  <si>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</si>
  <si>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</si>
  <si>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</si>
  <si>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</si>
  <si>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</si>
  <si>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</si>
  <si>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</si>
  <si>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</si>
  <si>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</si>
  <si>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</si>
  <si>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</si>
  <si>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</si>
  <si>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</si>
  <si>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</si>
  <si>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</si>
  <si>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</si>
  <si>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</si>
  <si>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</si>
  <si>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</si>
  <si>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</si>
  <si>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</si>
  <si>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</si>
  <si>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</si>
  <si>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</si>
  <si>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</si>
  <si>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</si>
  <si>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</si>
  <si>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</si>
  <si>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</si>
  <si>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</si>
  <si>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</si>
  <si>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</si>
  <si>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</si>
  <si>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</si>
  <si>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</si>
  <si>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</si>
  <si>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</si>
  <si>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</si>
  <si>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</si>
  <si>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</si>
  <si>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</si>
  <si>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</si>
  <si>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</si>
  <si>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</si>
  <si>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</si>
  <si>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</si>
  <si>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</si>
  <si>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</si>
  <si>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</si>
  <si>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</si>
  <si>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</si>
  <si>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</si>
  <si>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</si>
  <si>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</si>
  <si>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</si>
  <si>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</si>
  <si>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</si>
  <si>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</si>
  <si>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</si>
  <si>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</si>
  <si>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</si>
  <si>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</si>
  <si>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</si>
  <si>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</si>
  <si>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</si>
  <si>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</si>
  <si>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</si>
  <si>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</si>
  <si>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</si>
  <si>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</si>
  <si>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</si>
  <si>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</si>
  <si>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</si>
  <si>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</si>
  <si>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</si>
  <si>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</si>
  <si>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</si>
  <si>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</si>
  <si>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</si>
  <si>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</si>
  <si>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</si>
  <si>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</si>
  <si>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</si>
  <si>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</si>
  <si>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</si>
  <si>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</si>
  <si>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</si>
  <si>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</si>
  <si>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</si>
  <si>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</si>
  <si>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</si>
  <si>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</si>
  <si>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</si>
  <si>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</si>
  <si>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</si>
  <si>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</si>
  <si>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</si>
  <si>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</si>
  <si>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</si>
  <si>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</si>
  <si>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</si>
  <si>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</si>
  <si>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</si>
  <si>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</si>
  <si>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</si>
  <si>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</si>
  <si>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</si>
  <si>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</si>
  <si>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</si>
  <si>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</si>
  <si>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</si>
  <si>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</si>
  <si>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</si>
  <si>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</si>
  <si>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</si>
  <si>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</si>
  <si>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</si>
  <si>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</si>
  <si>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</si>
  <si>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</si>
  <si>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</si>
  <si>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</si>
  <si>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</si>
  <si>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</si>
  <si>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</si>
  <si>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</si>
  <si>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</si>
  <si>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</si>
  <si>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</si>
  <si>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</si>
  <si>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</si>
  <si>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</si>
  <si>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</si>
  <si>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</si>
  <si>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</si>
  <si>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</si>
  <si>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</si>
  <si>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</si>
  <si>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</si>
  <si>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</si>
  <si>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</si>
  <si>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</si>
  <si>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</si>
  <si>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</si>
  <si>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</si>
  <si>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</si>
  <si>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</si>
  <si>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</si>
  <si>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</si>
  <si>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</si>
  <si>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</si>
  <si>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</si>
  <si>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</si>
  <si>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</si>
  <si>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</si>
  <si>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</si>
  <si>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</si>
  <si>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</si>
  <si>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</si>
  <si>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</si>
  <si>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</si>
  <si>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</si>
  <si>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</si>
  <si>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</si>
  <si>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</si>
  <si>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</si>
  <si>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</si>
  <si>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</si>
  <si>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</si>
  <si>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</si>
  <si>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</si>
  <si>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</si>
  <si>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</si>
  <si>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</si>
  <si>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</si>
  <si>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</si>
  <si>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</si>
  <si>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</si>
  <si>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</si>
  <si>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</si>
  <si>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</si>
  <si>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</si>
  <si>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</si>
  <si>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</si>
  <si>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</si>
  <si>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</si>
  <si>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</si>
  <si>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</si>
  <si>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</si>
  <si>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</si>
  <si>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</si>
  <si>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</si>
  <si>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</si>
  <si>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</si>
  <si>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</si>
  <si>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</si>
  <si>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</si>
  <si>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</si>
  <si>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</si>
  <si>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</si>
  <si>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</si>
  <si>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</si>
  <si>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</si>
  <si>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</si>
  <si>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</si>
  <si>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</si>
  <si>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</si>
  <si>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</si>
  <si>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</si>
  <si>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</si>
  <si>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</si>
  <si>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</si>
  <si>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</si>
  <si>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</si>
  <si>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</si>
  <si>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</si>
  <si>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</si>
  <si>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</si>
  <si>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</si>
  <si>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</si>
  <si>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</si>
  <si>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</si>
  <si>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</si>
  <si>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</si>
  <si>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</si>
  <si>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</si>
  <si>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</si>
  <si>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</si>
  <si>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</si>
  <si>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</si>
  <si>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</si>
  <si>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</si>
  <si>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</si>
  <si>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</si>
  <si>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</si>
  <si>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</si>
  <si>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</si>
  <si>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</si>
  <si>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</si>
  <si>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</si>
  <si>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</si>
  <si>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</si>
  <si>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</si>
  <si>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</si>
  <si>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</si>
  <si>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</si>
  <si>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</si>
  <si>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</si>
  <si>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</si>
  <si>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</si>
  <si>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</si>
  <si>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</si>
  <si>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</si>
  <si>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</si>
  <si>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</si>
  <si>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</si>
  <si>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</si>
  <si>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</si>
  <si>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</si>
  <si>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</si>
  <si>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</si>
  <si>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</si>
  <si>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</si>
  <si>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</si>
  <si>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</si>
  <si>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</si>
  <si>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</si>
  <si>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</si>
  <si>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</si>
  <si>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</si>
  <si>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</si>
  <si>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</si>
  <si>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</si>
  <si>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</si>
  <si>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</si>
  <si>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</si>
  <si>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</si>
  <si>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</si>
  <si>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</si>
  <si>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</si>
  <si>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</si>
  <si>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</si>
  <si>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</si>
  <si>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</si>
  <si>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</si>
  <si>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</si>
  <si>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</si>
  <si>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</si>
  <si>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</si>
  <si>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</si>
  <si>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</si>
  <si>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</si>
  <si>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</si>
  <si>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</si>
  <si>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</si>
  <si>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</si>
  <si>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</si>
  <si>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</si>
  <si>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</si>
  <si>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</si>
  <si>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</si>
  <si>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</si>
  <si>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</si>
  <si>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</si>
  <si>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</si>
  <si>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</si>
  <si>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</si>
  <si>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</si>
  <si>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</si>
  <si>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</si>
  <si>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</si>
  <si>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</si>
  <si>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</si>
  <si>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</si>
  <si>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</si>
  <si>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</si>
  <si>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</si>
  <si>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</si>
  <si>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</si>
  <si>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</si>
  <si>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</si>
  <si>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</si>
  <si>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</si>
  <si>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</si>
  <si>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</si>
  <si>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</si>
  <si>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</si>
  <si>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</si>
  <si>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</si>
  <si>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</si>
  <si>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</si>
  <si>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</si>
  <si>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</si>
  <si>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</si>
  <si>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</si>
  <si>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</si>
  <si>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</si>
  <si>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</si>
  <si>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</si>
  <si>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</si>
  <si>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</si>
  <si>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</si>
  <si>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</si>
  <si>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</si>
  <si>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</si>
  <si>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</si>
  <si>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</si>
  <si>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</si>
  <si>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</si>
  <si>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</si>
  <si>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</si>
  <si>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</si>
  <si>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</si>
  <si>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</si>
  <si>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</si>
  <si>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</si>
  <si>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</si>
  <si>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</si>
  <si>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</si>
  <si>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</si>
  <si>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</si>
  <si>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</si>
  <si>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</si>
  <si>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</si>
  <si>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</si>
  <si>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</si>
  <si>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</si>
  <si>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</si>
  <si>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</si>
  <si>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</si>
  <si>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</si>
  <si>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</si>
  <si>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</si>
  <si>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</si>
  <si>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</si>
  <si>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</si>
  <si>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</si>
  <si>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</si>
  <si>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</si>
  <si>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</si>
  <si>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</si>
  <si>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</si>
  <si>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</si>
  <si>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</si>
  <si>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</si>
  <si>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</si>
  <si>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</si>
  <si>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</si>
  <si>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</si>
  <si>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</si>
  <si>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</si>
  <si>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</si>
  <si>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</si>
  <si>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</si>
  <si>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</si>
  <si>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</si>
  <si>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</si>
  <si>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</si>
  <si>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</si>
  <si>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</si>
  <si>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</si>
  <si>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</si>
  <si>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</si>
  <si>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</si>
  <si>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</si>
  <si>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</si>
  <si>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</si>
  <si>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</si>
  <si>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</si>
  <si>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</si>
  <si>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</si>
  <si>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</si>
  <si>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</si>
  <si>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</si>
  <si>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</si>
  <si>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</si>
  <si>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</si>
  <si>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</si>
  <si>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</si>
  <si>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</si>
  <si>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</si>
  <si>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</si>
  <si>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</si>
  <si>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</si>
  <si>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</si>
  <si>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</si>
  <si>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</si>
  <si>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</si>
  <si>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</si>
  <si>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</si>
  <si>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</si>
  <si>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</si>
  <si>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</si>
  <si>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</si>
  <si>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</si>
  <si>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</si>
  <si>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</si>
  <si>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</si>
  <si>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</si>
  <si>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</si>
  <si>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</si>
  <si>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</si>
  <si>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</si>
  <si>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</si>
  <si>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</si>
  <si>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</si>
  <si>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</si>
  <si>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</si>
  <si>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</si>
  <si>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</si>
  <si>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</si>
  <si>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</si>
  <si>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</si>
  <si>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</si>
  <si>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</si>
  <si>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</si>
  <si>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</si>
  <si>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</si>
  <si>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</si>
  <si>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</si>
  <si>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</si>
  <si>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</si>
  <si>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</si>
  <si>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</si>
  <si>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</si>
  <si>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</si>
  <si>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</si>
  <si>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</si>
  <si>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</si>
  <si>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</si>
  <si>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</si>
  <si>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</si>
  <si>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</si>
  <si>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</si>
  <si>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</si>
  <si>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</si>
  <si>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</si>
  <si>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</si>
  <si>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</si>
  <si>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</si>
  <si>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</si>
  <si>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</si>
  <si>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</si>
  <si>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</si>
  <si>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</si>
  <si>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</si>
  <si>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</si>
  <si>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</si>
  <si>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</si>
  <si>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</si>
  <si>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</si>
  <si>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</si>
  <si>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</si>
  <si>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</si>
  <si>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</si>
  <si>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</si>
  <si>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</si>
  <si>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</si>
  <si>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</si>
  <si>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</si>
  <si>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</si>
  <si>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</si>
  <si>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</si>
  <si>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</si>
  <si>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</si>
  <si>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</si>
  <si>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</si>
  <si>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</si>
  <si>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</si>
  <si>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</si>
  <si>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</si>
  <si>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</si>
  <si>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</si>
  <si>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</si>
  <si>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</si>
  <si>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</si>
  <si>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</si>
  <si>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</si>
  <si>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</si>
  <si>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</si>
  <si>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</si>
  <si>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</si>
  <si>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</si>
  <si>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</si>
  <si>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</si>
  <si>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</si>
  <si>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</si>
  <si>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</si>
  <si>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</si>
  <si>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</si>
  <si>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</si>
  <si>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</si>
  <si>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</si>
  <si>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</si>
  <si>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</si>
  <si>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</si>
  <si>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</si>
  <si>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</si>
  <si>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</si>
  <si>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</si>
  <si>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</si>
  <si>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</si>
  <si>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</si>
  <si>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</si>
  <si>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</si>
  <si>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</si>
  <si>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</si>
  <si>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</si>
  <si>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</si>
  <si>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</si>
  <si>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</si>
  <si>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</si>
  <si>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</si>
  <si>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</si>
  <si>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</si>
  <si>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</si>
  <si>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</si>
  <si>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</si>
  <si>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</si>
  <si>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</si>
  <si>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</si>
  <si>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</si>
  <si>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</si>
  <si>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</si>
  <si>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</si>
  <si>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</si>
  <si>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</si>
  <si>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</si>
  <si>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</si>
  <si>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</si>
  <si>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</si>
  <si>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</si>
  <si>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</si>
  <si>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</si>
  <si>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</si>
  <si>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</si>
  <si>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</si>
  <si>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</si>
  <si>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</si>
  <si>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</si>
  <si>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</si>
  <si>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</si>
  <si>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</si>
  <si>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</si>
  <si>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</si>
  <si>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</si>
  <si>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</si>
  <si>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</si>
  <si>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</si>
  <si>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</si>
  <si>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</si>
  <si>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</si>
  <si>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</si>
  <si>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</si>
  <si>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</si>
  <si>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</si>
  <si>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</si>
  <si>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</si>
  <si>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</si>
  <si>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</si>
  <si>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</si>
  <si>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</si>
  <si>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</si>
  <si>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</si>
  <si>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</si>
  <si>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</si>
  <si>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</si>
  <si>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</si>
  <si>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</si>
  <si>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</si>
  <si>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</si>
  <si>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</si>
  <si>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</si>
  <si>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</si>
  <si>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</si>
  <si>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</si>
  <si>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</si>
  <si>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</si>
  <si>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</si>
  <si>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</si>
  <si>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</si>
  <si>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</si>
  <si>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</si>
  <si>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</si>
  <si>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</si>
  <si>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</si>
  <si>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</si>
  <si>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</si>
  <si>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</si>
  <si>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</si>
  <si>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</si>
  <si>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</si>
  <si>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</si>
  <si>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</si>
  <si>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</si>
  <si>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</si>
  <si>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</si>
  <si>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</si>
  <si>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</si>
  <si>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</si>
  <si>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</si>
  <si>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</si>
  <si>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</si>
  <si>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</si>
  <si>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</si>
  <si>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</si>
  <si>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</si>
  <si>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</si>
  <si>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</si>
  <si>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</si>
  <si>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</si>
  <si>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</si>
  <si>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</si>
  <si>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</si>
  <si>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</si>
  <si>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</si>
  <si>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</si>
  <si>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</si>
  <si>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</si>
  <si>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</si>
  <si>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</si>
  <si>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</si>
  <si>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</si>
  <si>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</si>
  <si>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</si>
  <si>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</si>
  <si>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</si>
  <si>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</si>
  <si>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</si>
  <si>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</si>
  <si>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</si>
  <si>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</si>
  <si>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</si>
  <si>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</si>
  <si>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</si>
  <si>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</si>
  <si>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</si>
  <si>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</si>
  <si>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</si>
  <si>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</si>
  <si>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</si>
  <si>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</si>
  <si>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</si>
  <si>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</si>
  <si>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</si>
  <si>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</si>
  <si>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</si>
  <si>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</si>
  <si>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</si>
  <si>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</si>
  <si>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</si>
  <si>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</si>
  <si>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</si>
  <si>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</si>
  <si>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</si>
  <si>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</si>
  <si>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</si>
  <si>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</si>
  <si>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</si>
  <si>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</si>
  <si>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</si>
  <si>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</si>
  <si>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</si>
  <si>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</si>
  <si>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</si>
  <si>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</si>
  <si>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</si>
  <si>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</si>
  <si>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</si>
  <si>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</si>
  <si>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</si>
  <si>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</si>
  <si>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</si>
  <si>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</si>
  <si>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</si>
  <si>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</si>
  <si>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</si>
  <si>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</si>
  <si>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</si>
  <si>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</si>
  <si>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</si>
  <si>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</si>
  <si>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</si>
  <si>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</si>
  <si>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</si>
  <si>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</si>
  <si>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</si>
  <si>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</si>
  <si>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</si>
  <si>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</si>
  <si>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</si>
  <si>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</si>
  <si>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</si>
  <si>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</si>
  <si>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</si>
  <si>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</si>
  <si>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</si>
  <si>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</si>
  <si>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</si>
  <si>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</si>
  <si>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</si>
  <si>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</si>
  <si>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</si>
  <si>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</si>
  <si>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</si>
  <si>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</si>
  <si>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</si>
  <si>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</si>
  <si>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</si>
  <si>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</si>
  <si>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</si>
  <si>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</si>
  <si>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</si>
  <si>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</si>
  <si>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</si>
  <si>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</si>
  <si>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</si>
  <si>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</si>
  <si>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</si>
  <si>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</si>
  <si>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</si>
  <si>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</si>
  <si>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</si>
  <si>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</si>
  <si>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</si>
  <si>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</si>
  <si>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</si>
  <si>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</si>
  <si>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</si>
  <si>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</si>
  <si>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</si>
  <si>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</si>
  <si>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</si>
  <si>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</si>
  <si>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</si>
  <si>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</si>
  <si>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</si>
  <si>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</si>
  <si>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</si>
  <si>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</si>
  <si>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</si>
  <si>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</si>
  <si>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</si>
  <si>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</si>
  <si>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</si>
  <si>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</si>
  <si>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</si>
  <si>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</si>
  <si>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</si>
  <si>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</si>
  <si>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</si>
  <si>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</si>
  <si>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</si>
  <si>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</si>
  <si>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</si>
  <si>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</si>
  <si>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</si>
  <si>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</si>
  <si>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</si>
  <si>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</si>
  <si>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</si>
  <si>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</si>
  <si>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</si>
  <si>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</si>
  <si>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</si>
  <si>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</si>
  <si>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</si>
  <si>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</si>
  <si>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</si>
  <si>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</si>
  <si>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</si>
  <si>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</si>
  <si>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</si>
  <si>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</si>
  <si>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</si>
  <si>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</si>
  <si>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</si>
  <si>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</si>
  <si>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</si>
  <si>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</si>
  <si>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</si>
  <si>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</si>
  <si>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</si>
  <si>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</si>
  <si>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</si>
  <si>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</si>
  <si>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</si>
  <si>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</si>
  <si>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</si>
  <si>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</si>
  <si>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</si>
  <si>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</si>
  <si>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</si>
  <si>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</si>
  <si>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</si>
  <si>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</si>
  <si>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</si>
  <si>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</si>
  <si>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</si>
  <si>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</si>
  <si>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</si>
  <si>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</si>
  <si>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</si>
  <si>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</si>
  <si>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</si>
  <si>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</si>
  <si>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</si>
  <si>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</si>
  <si>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</si>
  <si>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</si>
  <si>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</si>
  <si>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</si>
  <si>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</si>
  <si>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</si>
  <si>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</si>
  <si>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</si>
  <si>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</si>
  <si>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</si>
  <si>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</si>
  <si>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</si>
  <si>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</si>
  <si>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</si>
  <si>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</si>
  <si>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</si>
  <si>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</si>
  <si>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</si>
  <si>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</si>
  <si>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</si>
  <si>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</si>
  <si>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</si>
  <si>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</si>
  <si>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</si>
  <si>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</si>
  <si>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</si>
  <si>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</si>
  <si>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</si>
  <si>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</si>
  <si>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</si>
  <si>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</si>
  <si>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</si>
  <si>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</si>
  <si>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</si>
  <si>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</si>
  <si>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</si>
  <si>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</si>
  <si>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</si>
  <si>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</si>
  <si>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</si>
  <si>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</si>
  <si>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</si>
  <si>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</si>
  <si>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</si>
  <si>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</si>
  <si>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</si>
  <si>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</si>
  <si>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</si>
  <si>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</si>
  <si>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</si>
  <si>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</si>
  <si>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</si>
  <si>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</si>
  <si>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</si>
  <si>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</si>
  <si>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</si>
  <si>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</si>
  <si>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</si>
  <si>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</si>
  <si>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</si>
  <si>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</si>
  <si>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</si>
  <si>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</si>
  <si>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</si>
  <si>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</si>
  <si>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</si>
  <si>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</si>
  <si>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</si>
  <si>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</si>
  <si>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</si>
  <si>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</si>
  <si>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</si>
  <si>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</si>
  <si>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</si>
  <si>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</si>
  <si>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</si>
  <si>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</si>
  <si>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</si>
  <si>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</si>
  <si>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</si>
  <si>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</si>
  <si>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</si>
  <si>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</si>
  <si>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</si>
  <si>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</si>
  <si>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</si>
  <si>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</si>
  <si>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</si>
  <si>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</si>
  <si>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</si>
  <si>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</si>
  <si>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</si>
  <si>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</si>
  <si>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</si>
  <si>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</si>
  <si>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</si>
  <si>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</si>
  <si>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</si>
  <si>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</si>
  <si>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</si>
  <si>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</si>
  <si>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</si>
  <si>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</si>
  <si>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</si>
  <si>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</si>
  <si>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</si>
  <si>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</si>
  <si>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</si>
  <si>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</si>
  <si>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</si>
  <si>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</si>
  <si>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</si>
  <si>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</si>
  <si>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</si>
  <si>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</si>
  <si>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</si>
  <si>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</si>
  <si>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</si>
  <si>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</si>
  <si>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</si>
  <si>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</si>
  <si>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</si>
  <si>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</si>
  <si>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</si>
  <si>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</si>
  <si>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</si>
  <si>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</si>
  <si>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</si>
  <si>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</si>
  <si>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</si>
  <si>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</si>
  <si>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</si>
  <si>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</si>
  <si>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</si>
  <si>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</si>
  <si>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</si>
  <si>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</si>
  <si>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</si>
  <si>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</si>
  <si>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</si>
  <si>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</si>
  <si>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</si>
  <si>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</si>
  <si>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</si>
  <si>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</si>
  <si>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</si>
  <si>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</si>
  <si>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</si>
  <si>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</si>
  <si>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</si>
  <si>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</si>
  <si>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</si>
  <si>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</si>
  <si>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</si>
  <si>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</si>
  <si>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</si>
  <si>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</si>
  <si>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</si>
  <si>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</si>
  <si>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</si>
  <si>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</si>
  <si>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</si>
  <si>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</si>
  <si>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</si>
  <si>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</si>
  <si>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</si>
  <si>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</si>
  <si>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</si>
  <si>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</si>
  <si>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</si>
  <si>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</si>
  <si>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</si>
  <si>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</si>
  <si>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</si>
  <si>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</si>
  <si>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</si>
  <si>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</si>
  <si>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</si>
  <si>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</si>
  <si>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</si>
  <si>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</si>
  <si>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</si>
  <si>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</si>
  <si>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</si>
  <si>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</si>
  <si>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</si>
  <si>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</si>
  <si>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</si>
  <si>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</si>
  <si>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</si>
  <si>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</si>
  <si>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</si>
  <si>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</si>
  <si>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</si>
  <si>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</si>
  <si>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</si>
  <si>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</si>
  <si>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</si>
  <si>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</si>
  <si>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</si>
  <si>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</si>
  <si>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</si>
  <si>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</si>
  <si>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</si>
  <si>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</si>
  <si>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</si>
  <si>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</si>
  <si>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</si>
  <si>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</si>
  <si>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</si>
  <si>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</si>
  <si>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</si>
  <si>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</si>
  <si>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</si>
  <si>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</si>
  <si>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</si>
  <si>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</si>
  <si>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</si>
  <si>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</si>
  <si>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</si>
  <si>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</si>
  <si>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</si>
  <si>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</si>
  <si>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</si>
  <si>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</si>
  <si>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</si>
  <si>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</si>
  <si>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</si>
  <si>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</si>
  <si>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</si>
  <si>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</si>
  <si>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</si>
  <si>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</si>
  <si>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</si>
  <si>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</si>
  <si>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</si>
  <si>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</si>
  <si>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</si>
  <si>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</si>
  <si>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</si>
  <si>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</si>
  <si>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</si>
  <si>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</si>
  <si>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</si>
  <si>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</si>
  <si>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</si>
  <si>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</si>
  <si>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</si>
  <si>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</si>
  <si>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</si>
  <si>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</si>
  <si>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</si>
  <si>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</si>
  <si>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</si>
  <si>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</si>
  <si>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</si>
  <si>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</si>
  <si>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</si>
  <si>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</si>
  <si>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</si>
  <si>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</si>
  <si>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</si>
  <si>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</si>
  <si>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</si>
  <si>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</si>
  <si>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</si>
  <si>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</si>
  <si>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</si>
  <si>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</si>
  <si>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</si>
  <si>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</si>
  <si>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</si>
  <si>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</si>
  <si>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</si>
  <si>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</si>
  <si>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</si>
  <si>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</si>
  <si>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</si>
  <si>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</si>
  <si>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</si>
  <si>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</si>
  <si>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</si>
  <si>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</si>
  <si>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</si>
  <si>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</si>
  <si>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</si>
  <si>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</si>
  <si>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</si>
  <si>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</si>
  <si>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</si>
  <si>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</si>
  <si>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</si>
  <si>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</si>
  <si>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</si>
  <si>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</si>
  <si>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</si>
  <si>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</si>
  <si>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</si>
  <si>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</si>
  <si>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</si>
  <si>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</si>
  <si>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</si>
  <si>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</si>
  <si>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</si>
  <si>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</si>
  <si>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</si>
  <si>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</si>
  <si>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</si>
  <si>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</si>
  <si>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</si>
  <si>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</si>
  <si>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</si>
  <si>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</si>
  <si>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</si>
  <si>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</si>
  <si>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</si>
  <si>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</si>
  <si>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</si>
  <si>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</si>
  <si>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</si>
  <si>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</si>
  <si>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</si>
  <si>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</si>
  <si>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</si>
  <si>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</si>
  <si>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</si>
  <si>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</si>
  <si>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</si>
  <si>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</si>
  <si>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</si>
  <si>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</si>
  <si>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</si>
  <si>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</si>
  <si>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</si>
  <si>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</si>
  <si>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</si>
  <si>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</si>
  <si>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</si>
  <si>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</si>
  <si>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</si>
  <si>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</si>
  <si>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</si>
  <si>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</si>
  <si>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</si>
  <si>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</si>
  <si>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</si>
  <si>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</si>
  <si>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</si>
  <si>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</si>
  <si>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</si>
  <si>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</si>
  <si>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</si>
  <si>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</si>
  <si>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</si>
  <si>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</si>
  <si>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</si>
  <si>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</si>
  <si>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</si>
  <si>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</si>
  <si>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</si>
  <si>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</si>
  <si>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</si>
  <si>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</si>
  <si>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</si>
  <si>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</si>
  <si>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</si>
  <si>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</si>
  <si>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</si>
  <si>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</si>
  <si>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</si>
  <si>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</si>
  <si>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</si>
  <si>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</si>
  <si>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</si>
  <si>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</si>
  <si>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</si>
  <si>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</si>
  <si>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</si>
  <si>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</si>
  <si>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</si>
  <si>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</si>
  <si>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</si>
  <si>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</si>
  <si>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</si>
  <si>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</si>
  <si>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</si>
  <si>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</si>
  <si>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</si>
  <si>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</si>
  <si>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</si>
  <si>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</si>
  <si>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</si>
  <si>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</si>
  <si>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</si>
  <si>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</si>
  <si>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</si>
  <si>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</si>
  <si>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</si>
  <si>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</si>
  <si>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</si>
  <si>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</si>
  <si>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</si>
  <si>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</si>
  <si>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</si>
  <si>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</si>
  <si>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</si>
  <si>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</si>
  <si>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</si>
  <si>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</si>
  <si>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</si>
  <si>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</si>
  <si>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</si>
  <si>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</si>
  <si>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</si>
  <si>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</si>
  <si>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</si>
  <si>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</si>
  <si>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</si>
  <si>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</si>
  <si>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</si>
  <si>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</si>
  <si>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</si>
  <si>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</si>
  <si>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</si>
  <si>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</si>
  <si>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</si>
  <si>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</si>
  <si>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</si>
  <si>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</si>
  <si>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</si>
  <si>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</si>
  <si>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</si>
  <si>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</si>
  <si>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</si>
  <si>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</si>
  <si>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</si>
  <si>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</si>
  <si>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</si>
  <si>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</si>
  <si>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</si>
  <si>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</si>
  <si>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</si>
  <si>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</si>
  <si>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</si>
  <si>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</si>
  <si>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</si>
  <si>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</si>
  <si>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</si>
  <si>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</si>
  <si>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</si>
  <si>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</si>
  <si>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</si>
  <si>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</si>
  <si>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</si>
  <si>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</si>
  <si>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</si>
  <si>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</si>
  <si>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</si>
  <si>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</si>
  <si>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</si>
  <si>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</si>
  <si>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</si>
  <si>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</si>
  <si>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</si>
  <si>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</si>
  <si>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</si>
  <si>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</si>
  <si>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</si>
  <si>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</si>
  <si>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</si>
  <si>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</si>
  <si>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</si>
  <si>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</si>
  <si>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</si>
  <si>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</si>
  <si>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</si>
  <si>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</si>
  <si>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</si>
  <si>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</si>
  <si>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</si>
  <si>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</si>
  <si>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</si>
  <si>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</si>
  <si>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</si>
  <si>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</si>
  <si>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</si>
  <si>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</si>
  <si>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</si>
  <si>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</si>
  <si>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</si>
  <si>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</si>
  <si>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</si>
  <si>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</si>
  <si>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</si>
  <si>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</si>
  <si>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</si>
  <si>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</si>
  <si>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</si>
  <si>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</si>
  <si>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</si>
  <si>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</si>
  <si>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</si>
  <si>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</si>
  <si>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</si>
  <si>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</si>
  <si>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</si>
  <si>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</si>
  <si>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</si>
  <si>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</si>
  <si>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</si>
  <si>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</si>
  <si>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</si>
  <si>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</si>
  <si>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</si>
  <si>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</si>
  <si>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</si>
  <si>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</si>
  <si>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</si>
  <si>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</si>
  <si>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</si>
  <si>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</si>
  <si>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</si>
  <si>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</si>
  <si>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</si>
  <si>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</si>
  <si>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</si>
  <si>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</si>
  <si>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</si>
  <si>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</si>
  <si>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</si>
  <si>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</si>
  <si>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</si>
  <si>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</si>
  <si>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</si>
  <si>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</si>
  <si>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</si>
  <si>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</si>
  <si>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</si>
  <si>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</si>
  <si>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</si>
  <si>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</si>
  <si>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</si>
  <si>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</si>
  <si>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</si>
  <si>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</si>
  <si>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</si>
  <si>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</si>
  <si>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</si>
  <si>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</si>
  <si>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</si>
  <si>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</si>
  <si>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</si>
  <si>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</si>
  <si>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</si>
  <si>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</si>
  <si>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</si>
  <si>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</si>
  <si>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</si>
  <si>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</si>
  <si>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</si>
  <si>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</si>
  <si>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</si>
  <si>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</si>
  <si>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</si>
  <si>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</si>
  <si>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</si>
  <si>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</si>
  <si>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</si>
  <si>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</si>
  <si>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</si>
  <si>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</si>
  <si>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</si>
  <si>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</si>
  <si>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</si>
  <si>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</si>
  <si>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</si>
  <si>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</si>
  <si>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</si>
  <si>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</si>
  <si>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</si>
  <si>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</si>
  <si>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</si>
  <si>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</si>
  <si>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</si>
  <si>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</si>
  <si>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</si>
  <si>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</si>
  <si>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</si>
  <si>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</si>
  <si>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</si>
  <si>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</si>
  <si>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</si>
  <si>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</si>
  <si>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</si>
  <si>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</si>
  <si>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</si>
  <si>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</si>
  <si>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</si>
  <si>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</si>
  <si>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</si>
  <si>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</si>
  <si>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</si>
  <si>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</si>
  <si>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</si>
  <si>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</si>
  <si>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</si>
  <si>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</si>
  <si>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</si>
  <si>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</si>
  <si>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</si>
  <si>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</si>
  <si>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</si>
  <si>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</si>
  <si>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</si>
  <si>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</si>
  <si>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</si>
  <si>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</si>
  <si>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</si>
  <si>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</si>
  <si>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</si>
  <si>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</si>
  <si>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</si>
  <si>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</si>
  <si>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</si>
  <si>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</si>
  <si>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</si>
  <si>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</si>
  <si>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</si>
  <si>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</si>
  <si>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</si>
  <si>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</si>
  <si>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</si>
  <si>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</si>
  <si>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</si>
  <si>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</si>
  <si>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</si>
  <si>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</si>
  <si>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</si>
  <si>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</si>
  <si>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</si>
  <si>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</si>
  <si>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</si>
  <si>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</si>
  <si>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</si>
  <si>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</si>
  <si>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</si>
  <si>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</si>
  <si>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</si>
  <si>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</si>
  <si>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</si>
  <si>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</si>
  <si>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</si>
  <si>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</si>
  <si>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</si>
  <si>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</si>
  <si>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</si>
  <si>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</si>
  <si>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</si>
  <si>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</si>
  <si>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</si>
  <si>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</si>
  <si>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</si>
  <si>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</si>
  <si>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</si>
  <si>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</si>
  <si>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</si>
  <si>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</si>
  <si>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</si>
  <si>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</si>
  <si>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</si>
  <si>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</si>
  <si>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</si>
  <si>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</si>
  <si>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</si>
  <si>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</si>
  <si>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</si>
  <si>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</si>
  <si>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</si>
  <si>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</si>
  <si>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</si>
  <si>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</si>
  <si>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</si>
  <si>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</si>
  <si>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</si>
  <si>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</si>
  <si>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</si>
  <si>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</si>
  <si>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</si>
  <si>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</si>
  <si>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</si>
  <si>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</si>
  <si>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</si>
  <si>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</si>
  <si>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</si>
  <si>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</si>
  <si>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</si>
  <si>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</si>
  <si>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</si>
  <si>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</si>
  <si>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</si>
  <si>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</si>
  <si>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</si>
  <si>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</si>
  <si>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</si>
  <si>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</si>
  <si>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</si>
  <si>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</si>
  <si>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</si>
  <si>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</si>
  <si>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</si>
  <si>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</si>
  <si>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</si>
  <si>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</si>
  <si>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</si>
  <si>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</si>
  <si>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</si>
  <si>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</si>
  <si>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</si>
  <si>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</si>
  <si>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</si>
  <si>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</si>
  <si>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</si>
  <si>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</si>
  <si>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</si>
  <si>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</si>
  <si>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</si>
  <si>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</si>
  <si>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</si>
  <si>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</si>
  <si>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</si>
  <si>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</si>
  <si>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</si>
  <si>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</si>
  <si>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</si>
  <si>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</si>
  <si>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</si>
  <si>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</si>
  <si>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</si>
  <si>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</si>
  <si>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</si>
  <si>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</si>
  <si>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</si>
  <si>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</si>
  <si>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</si>
  <si>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</si>
  <si>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</si>
  <si>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</si>
  <si>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</si>
  <si>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</si>
  <si>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</si>
  <si>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</si>
  <si>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</si>
  <si>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</si>
  <si>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</si>
  <si>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</si>
  <si>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</si>
  <si>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</si>
  <si>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</si>
  <si>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</si>
  <si>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</si>
  <si>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</si>
  <si>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</si>
  <si>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</si>
  <si>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</si>
  <si>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</si>
  <si>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</si>
  <si>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</si>
  <si>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</si>
  <si>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</si>
  <si>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</si>
  <si>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</si>
  <si>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</si>
  <si>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</si>
  <si>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</si>
  <si>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</si>
  <si>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</si>
  <si>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</si>
  <si>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</si>
  <si>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</si>
  <si>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</si>
  <si>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</si>
  <si>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</si>
  <si>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</si>
  <si>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</si>
  <si>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</si>
  <si>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</si>
  <si>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</si>
  <si>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</si>
  <si>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</si>
  <si>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</si>
  <si>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</si>
  <si>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</si>
  <si>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</si>
  <si>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</si>
  <si>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</si>
  <si>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</si>
  <si>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</si>
  <si>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</si>
  <si>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</si>
  <si>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</si>
  <si>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</si>
  <si>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</si>
  <si>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</si>
  <si>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</si>
  <si>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</si>
  <si>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</si>
  <si>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</si>
  <si>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</si>
  <si>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</si>
  <si>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</si>
  <si>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</si>
  <si>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</si>
  <si>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</si>
  <si>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</si>
  <si>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</si>
  <si>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</si>
  <si>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</si>
  <si>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</si>
  <si>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</si>
  <si>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</si>
  <si>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</si>
  <si>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</si>
  <si>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</si>
  <si>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</si>
  <si>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</si>
  <si>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</si>
  <si>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</si>
  <si>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</si>
  <si>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</si>
  <si>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</si>
  <si>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</si>
  <si>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</si>
  <si>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</si>
  <si>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</si>
  <si>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</si>
  <si>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</si>
  <si>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</si>
  <si>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</si>
  <si>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</si>
  <si>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</si>
  <si>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</si>
  <si>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</si>
  <si>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</si>
  <si>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</si>
  <si>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</si>
  <si>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</si>
  <si>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</si>
  <si>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</si>
  <si>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</si>
  <si>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</si>
  <si>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</si>
  <si>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</si>
  <si>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</si>
  <si>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</si>
  <si>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</si>
  <si>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</si>
  <si>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</si>
  <si>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</si>
  <si>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</si>
  <si>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</si>
  <si>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</si>
  <si>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</si>
  <si>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</si>
  <si>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</si>
  <si>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</si>
  <si>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</si>
  <si>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</si>
  <si>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</si>
  <si>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</si>
  <si>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</si>
  <si>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</si>
  <si>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</si>
  <si>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</si>
  <si>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</si>
  <si>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</si>
  <si>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</si>
  <si>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</si>
  <si>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</si>
  <si>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</si>
  <si>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</si>
  <si>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</si>
  <si>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</si>
  <si>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</si>
  <si>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</si>
  <si>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</si>
  <si>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</si>
  <si>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</si>
  <si>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</si>
  <si>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</si>
  <si>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</si>
  <si>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</si>
  <si>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</si>
  <si>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</si>
  <si>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</si>
  <si>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</si>
  <si>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</si>
  <si>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</si>
  <si>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</si>
  <si>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</si>
  <si>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</si>
  <si>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</si>
  <si>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</si>
  <si>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</si>
  <si>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</si>
  <si>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</si>
  <si>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</si>
  <si>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</si>
  <si>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</si>
  <si>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</si>
  <si>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</si>
  <si>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</si>
  <si>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</si>
  <si>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</si>
  <si>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</si>
  <si>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</si>
  <si>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</si>
  <si>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</si>
  <si>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</si>
  <si>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</si>
  <si>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</si>
  <si>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</si>
  <si>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</si>
  <si>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</si>
  <si>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</si>
  <si>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</si>
  <si>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</si>
  <si>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</si>
  <si>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</si>
  <si>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</si>
  <si>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</si>
  <si>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</si>
  <si>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</si>
  <si>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</si>
  <si>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</si>
  <si>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</si>
  <si>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</si>
  <si>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</si>
  <si>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</si>
  <si>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</si>
  <si>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</si>
  <si>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</si>
  <si>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</si>
  <si>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</si>
  <si>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</si>
  <si>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</si>
  <si>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</si>
  <si>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</si>
  <si>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</si>
  <si>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</si>
  <si>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</si>
  <si>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</si>
  <si>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</si>
  <si>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</si>
  <si>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</si>
  <si>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</si>
  <si>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</si>
  <si>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</si>
  <si>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</si>
  <si>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</si>
  <si>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</si>
  <si>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</si>
  <si>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</si>
  <si>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</si>
  <si>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</si>
  <si>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</si>
  <si>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</si>
  <si>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</si>
  <si>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</si>
  <si>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</si>
  <si>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</si>
  <si>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</si>
  <si>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</si>
  <si>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</si>
  <si>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</si>
  <si>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</si>
  <si>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</si>
  <si>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</si>
  <si>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</si>
  <si>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</si>
  <si>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</si>
  <si>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</si>
  <si>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</si>
  <si>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</si>
  <si>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</si>
  <si>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</si>
  <si>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</si>
  <si>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</si>
  <si>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</si>
  <si>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</si>
  <si>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</si>
  <si>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</si>
  <si>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</si>
  <si>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</si>
  <si>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</si>
  <si>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</si>
  <si>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</si>
  <si>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</si>
  <si>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</si>
  <si>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</si>
  <si>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</si>
  <si>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</si>
  <si>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</si>
  <si>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</si>
  <si>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</si>
  <si>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</si>
  <si>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</si>
  <si>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</si>
  <si>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</si>
  <si>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</si>
  <si>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</si>
  <si>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</si>
  <si>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</si>
  <si>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</si>
  <si>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</si>
  <si>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</si>
  <si>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</si>
  <si>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</si>
  <si>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</si>
  <si>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</si>
  <si>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</si>
  <si>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</si>
  <si>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</si>
  <si>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</si>
  <si>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</si>
  <si>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</si>
  <si>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</si>
  <si>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</si>
  <si>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</si>
  <si>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</si>
  <si>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</si>
  <si>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</si>
  <si>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</si>
  <si>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</si>
  <si>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</si>
  <si>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</si>
  <si>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</si>
  <si>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</si>
  <si>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</si>
  <si>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</si>
  <si>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</si>
  <si>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</si>
  <si>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</si>
  <si>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</si>
  <si>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</si>
  <si>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</si>
  <si>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</si>
  <si>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</si>
  <si>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</si>
  <si>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</si>
  <si>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</si>
  <si>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</si>
  <si>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</si>
  <si>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</si>
  <si>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</si>
  <si>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</si>
  <si>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</si>
  <si>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</si>
  <si>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</si>
  <si>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</si>
  <si>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</si>
  <si>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</si>
  <si>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</si>
  <si>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</si>
  <si>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</si>
  <si>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</si>
  <si>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</si>
  <si>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</si>
  <si>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</si>
  <si>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</si>
  <si>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</si>
  <si>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</si>
  <si>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</si>
  <si>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</si>
  <si>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</si>
  <si>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</si>
  <si>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</si>
  <si>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</si>
  <si>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</si>
  <si>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</si>
  <si>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</si>
  <si>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</si>
  <si>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</si>
  <si>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</si>
  <si>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</si>
  <si>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</si>
  <si>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</si>
  <si>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</si>
  <si>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</si>
  <si>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</si>
  <si>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</si>
  <si>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</si>
  <si>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</si>
  <si>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</si>
  <si>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</si>
  <si>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</si>
  <si>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</si>
  <si>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</si>
  <si>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</si>
  <si>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</si>
  <si>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</si>
  <si>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</si>
  <si>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</si>
  <si>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</si>
  <si>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</si>
  <si>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</si>
  <si>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</si>
  <si>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</si>
  <si>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</si>
  <si>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</si>
  <si>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</si>
  <si>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</si>
  <si>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</si>
  <si>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</si>
  <si>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</si>
  <si>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</si>
  <si>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</si>
  <si>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</si>
  <si>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</si>
  <si>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</si>
  <si>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</si>
  <si>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</si>
  <si>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</si>
  <si>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</si>
  <si>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</si>
  <si>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</si>
  <si>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</si>
  <si>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</si>
  <si>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</si>
  <si>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</si>
  <si>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</si>
  <si>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</si>
  <si>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</si>
  <si>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</si>
  <si>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</si>
  <si>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</si>
  <si>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</si>
  <si>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</si>
  <si>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</si>
  <si>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</si>
  <si>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</si>
  <si>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</si>
  <si>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</si>
  <si>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</si>
  <si>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</si>
  <si>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</si>
  <si>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</si>
  <si>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</si>
  <si>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</si>
  <si>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</si>
  <si>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</si>
  <si>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</si>
  <si>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</si>
  <si>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</si>
  <si>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</si>
  <si>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</si>
  <si>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</si>
  <si>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</si>
  <si>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</si>
  <si>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</si>
  <si>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</si>
  <si>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</si>
  <si>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</si>
  <si>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</si>
  <si>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</si>
  <si>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</si>
  <si>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</si>
  <si>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</si>
  <si>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</si>
  <si>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</si>
  <si>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</si>
  <si>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</si>
  <si>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</si>
  <si>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</si>
  <si>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</si>
  <si>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</si>
  <si>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</si>
  <si>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</si>
  <si>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</si>
  <si>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</si>
  <si>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</si>
  <si>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</si>
  <si>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</si>
  <si>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</si>
  <si>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</si>
  <si>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</si>
  <si>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</si>
  <si>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</si>
  <si>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</si>
  <si>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</si>
  <si>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</si>
  <si>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</si>
  <si>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</si>
  <si>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</si>
  <si>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</si>
  <si>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</si>
  <si>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</si>
  <si>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</si>
  <si>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</si>
  <si>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</si>
  <si>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</si>
  <si>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</si>
  <si>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</si>
  <si>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</si>
  <si>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</si>
  <si>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</si>
  <si>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</si>
  <si>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</si>
  <si>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</si>
  <si>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</si>
  <si>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</si>
  <si>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</si>
  <si>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</si>
  <si>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</si>
  <si>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</si>
  <si>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</si>
  <si>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</si>
  <si>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</si>
  <si>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</si>
  <si>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</si>
  <si>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</si>
  <si>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</si>
  <si>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</si>
  <si>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</si>
  <si>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</si>
  <si>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</si>
  <si>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</si>
  <si>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</si>
  <si>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</si>
  <si>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</si>
  <si>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</si>
  <si>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</si>
  <si>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</si>
  <si>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</si>
  <si>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</si>
  <si>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</si>
  <si>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</si>
  <si>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</si>
  <si>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</si>
  <si>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</si>
  <si>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</si>
  <si>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</si>
  <si>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</si>
  <si>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</si>
  <si>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</si>
  <si>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</si>
  <si>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</si>
  <si>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</si>
  <si>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</si>
  <si>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</si>
  <si>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</si>
  <si>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</si>
  <si>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</si>
  <si>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</si>
  <si>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</si>
  <si>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</si>
  <si>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</si>
  <si>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</si>
  <si>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</si>
  <si>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</si>
  <si>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</si>
  <si>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</si>
  <si>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</si>
  <si>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</si>
  <si>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</si>
  <si>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</si>
  <si>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</si>
  <si>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</si>
  <si>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</si>
  <si>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</si>
  <si>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</si>
  <si>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</si>
  <si>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</si>
  <si>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</si>
  <si>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</si>
  <si>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</si>
  <si>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</si>
  <si>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</si>
  <si>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</si>
  <si>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</si>
  <si>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</si>
  <si>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</si>
  <si>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</si>
  <si>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</si>
  <si>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</si>
  <si>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</si>
  <si>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</si>
  <si>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</si>
  <si>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</si>
  <si>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</si>
  <si>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</si>
  <si>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</si>
  <si>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</si>
  <si>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</si>
  <si>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</si>
  <si>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</si>
  <si>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</si>
  <si>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</si>
  <si>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</si>
  <si>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</si>
  <si>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</si>
  <si>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</si>
  <si>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</si>
  <si>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</si>
  <si>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</si>
  <si>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</si>
  <si>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</si>
  <si>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</si>
  <si>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</si>
  <si>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</si>
  <si>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</si>
  <si>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</si>
  <si>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</si>
  <si>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</si>
  <si>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</si>
  <si>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</si>
  <si>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</si>
  <si>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</si>
  <si>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</si>
  <si>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</si>
  <si>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</si>
  <si>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</si>
  <si>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</si>
  <si>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</si>
  <si>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</si>
  <si>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</si>
  <si>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</si>
  <si>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</si>
  <si>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</si>
  <si>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</si>
  <si>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</si>
  <si>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</si>
  <si>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</si>
  <si>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</si>
  <si>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</si>
  <si>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</si>
  <si>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</si>
  <si>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</si>
  <si>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</si>
  <si>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</si>
  <si>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</si>
  <si>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</si>
  <si>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</si>
  <si>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</si>
  <si>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</si>
  <si>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</si>
  <si>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</si>
  <si>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</si>
  <si>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</si>
  <si>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</si>
  <si>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</si>
  <si>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</si>
  <si>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</si>
  <si>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</si>
  <si>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</si>
  <si>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</si>
  <si>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</si>
  <si>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</si>
  <si>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</si>
  <si>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</si>
  <si>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</si>
  <si>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</si>
  <si>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</si>
  <si>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</si>
  <si>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</si>
  <si>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</si>
  <si>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</si>
  <si>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</si>
  <si>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</si>
  <si>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</si>
  <si>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</si>
  <si>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</si>
  <si>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</si>
  <si>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</si>
  <si>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</si>
  <si>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</si>
  <si>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</si>
  <si>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</si>
  <si>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</si>
  <si>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</si>
  <si>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</si>
  <si>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</si>
  <si>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</si>
  <si>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</si>
  <si>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</si>
  <si>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</si>
  <si>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</si>
  <si>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</si>
  <si>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</si>
  <si>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</si>
  <si>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</si>
  <si>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</si>
  <si>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</si>
  <si>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</si>
  <si>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</si>
  <si>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</si>
  <si>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</si>
  <si>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</si>
  <si>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</si>
  <si>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</si>
  <si>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</si>
  <si>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</si>
  <si>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</si>
  <si>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</si>
  <si>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</si>
  <si>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</si>
  <si>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</si>
  <si>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</si>
  <si>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</si>
  <si>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</si>
  <si>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</si>
  <si>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</si>
  <si>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</si>
  <si>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</si>
  <si>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</si>
  <si>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</si>
  <si>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</si>
  <si>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</si>
  <si>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</si>
  <si>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</si>
  <si>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</si>
  <si>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</si>
  <si>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</si>
  <si>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</si>
  <si>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</si>
  <si>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</si>
  <si>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</si>
  <si>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</si>
  <si>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</si>
  <si>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</si>
  <si>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</si>
  <si>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</si>
  <si>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</si>
  <si>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</si>
  <si>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</si>
  <si>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</si>
  <si>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</si>
  <si>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</si>
  <si>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</si>
  <si>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</si>
  <si>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</si>
  <si>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</si>
  <si>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</si>
  <si>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</si>
  <si>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</si>
  <si>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</si>
  <si>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</si>
  <si>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</si>
  <si>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</si>
  <si>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</si>
  <si>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</si>
  <si>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</si>
  <si>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</si>
  <si>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</si>
  <si>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</si>
  <si>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</si>
  <si>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</si>
  <si>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</si>
  <si>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</si>
  <si>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</si>
  <si>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</si>
  <si>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</si>
  <si>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</si>
  <si>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</si>
  <si>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</si>
  <si>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</si>
  <si>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</si>
  <si>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</si>
  <si>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</si>
  <si>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</si>
  <si>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</si>
  <si>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</si>
  <si>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</si>
  <si>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</si>
  <si>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</si>
  <si>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</si>
  <si>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</si>
  <si>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</si>
  <si>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</si>
  <si>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</si>
  <si>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</si>
  <si>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</si>
  <si>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</si>
  <si>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</si>
  <si>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</si>
  <si>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</si>
  <si>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</si>
  <si>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</si>
  <si>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</si>
  <si>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</si>
  <si>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</si>
  <si>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</si>
  <si>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</si>
  <si>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</si>
  <si>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</si>
  <si>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</si>
  <si>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</si>
  <si>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</si>
  <si>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</si>
  <si>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</si>
  <si>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</si>
  <si>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</si>
  <si>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</si>
  <si>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</si>
  <si>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</si>
  <si>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</si>
  <si>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</si>
  <si>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</si>
  <si>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</si>
  <si>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</si>
  <si>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</si>
  <si>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</si>
  <si>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</si>
  <si>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</si>
  <si>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</si>
  <si>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</si>
  <si>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</si>
  <si>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</si>
  <si>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</si>
  <si>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</si>
  <si>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</si>
  <si>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</si>
  <si>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</si>
  <si>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</si>
  <si>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</si>
  <si>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</si>
  <si>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</si>
  <si>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</si>
  <si>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</si>
  <si>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</si>
  <si>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</si>
  <si>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</si>
  <si>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</si>
  <si>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</si>
  <si>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</si>
  <si>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</si>
  <si>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</si>
  <si>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</si>
  <si>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</si>
  <si>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</si>
  <si>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</si>
  <si>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</si>
  <si>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</si>
  <si>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</si>
  <si>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</si>
  <si>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</si>
  <si>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</si>
  <si>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</si>
  <si>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</si>
  <si>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</si>
  <si>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</si>
  <si>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</si>
  <si>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</si>
  <si>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</si>
  <si>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</si>
  <si>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</si>
  <si>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</si>
  <si>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</si>
  <si>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</si>
  <si>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</si>
  <si>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</si>
  <si>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</si>
  <si>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</si>
  <si>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</si>
  <si>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</si>
  <si>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</si>
  <si>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</si>
  <si>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</si>
  <si>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</si>
  <si>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</si>
  <si>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</si>
  <si>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</si>
  <si>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</si>
  <si>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</si>
  <si>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</si>
  <si>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</si>
  <si>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</si>
  <si>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</si>
  <si>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</si>
  <si>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</si>
  <si>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</si>
  <si>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</si>
  <si>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</si>
  <si>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</si>
  <si>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</si>
  <si>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</si>
  <si>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</si>
  <si>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</si>
  <si>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</si>
  <si>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</si>
  <si>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</si>
  <si>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</si>
  <si>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</si>
  <si>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</si>
  <si>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</si>
  <si>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</si>
  <si>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</si>
  <si>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</si>
  <si>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</si>
  <si>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</si>
  <si>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</si>
  <si>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</si>
  <si>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</si>
  <si>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</si>
  <si>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</si>
  <si>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</si>
  <si>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</si>
  <si>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</si>
  <si>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</si>
  <si>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</si>
  <si>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</si>
  <si>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</si>
  <si>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</si>
  <si>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</si>
  <si>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</si>
  <si>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</si>
  <si>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</si>
  <si>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</si>
  <si>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</si>
  <si>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</si>
  <si>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</si>
  <si>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</si>
  <si>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</si>
  <si>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</si>
  <si>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</si>
  <si>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</si>
  <si>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</si>
  <si>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</si>
  <si>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</si>
  <si>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</si>
  <si>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</si>
  <si>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</si>
  <si>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</si>
  <si>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</si>
  <si>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</si>
  <si>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</si>
  <si>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</si>
  <si>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</si>
  <si>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</si>
  <si>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</si>
  <si>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</si>
  <si>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</si>
  <si>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</si>
  <si>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</si>
  <si>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</si>
  <si>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</si>
  <si>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</si>
  <si>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</si>
  <si>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</si>
  <si>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</si>
  <si>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</si>
  <si>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</si>
  <si>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</si>
  <si>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</si>
  <si>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</si>
  <si>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</si>
  <si>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</si>
  <si>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</si>
  <si>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</si>
  <si>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</si>
  <si>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</si>
  <si>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</si>
  <si>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</si>
  <si>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</si>
  <si>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</si>
  <si>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</si>
  <si>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</si>
  <si>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</si>
  <si>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</si>
  <si>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</si>
  <si>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</si>
  <si>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</si>
  <si>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</si>
  <si>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</si>
  <si>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</si>
  <si>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</si>
  <si>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</si>
  <si>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</si>
  <si>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</si>
  <si>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</si>
  <si>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</si>
  <si>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</si>
  <si>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</si>
  <si>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</si>
  <si>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</si>
  <si>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</si>
  <si>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</si>
  <si>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</si>
  <si>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</si>
  <si>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</si>
  <si>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</si>
  <si>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</si>
  <si>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</si>
  <si>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</si>
  <si>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</si>
  <si>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</si>
  <si>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</si>
  <si>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</si>
  <si>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</si>
  <si>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</si>
  <si>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</si>
  <si>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</si>
  <si>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</si>
  <si>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</si>
  <si>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</si>
  <si>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</si>
  <si>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</si>
  <si>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</si>
  <si>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</si>
  <si>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</si>
  <si>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</si>
  <si>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</si>
  <si>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</si>
  <si>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</si>
  <si>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</si>
  <si>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</si>
  <si>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</si>
  <si>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</si>
  <si>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</si>
  <si>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</si>
  <si>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</si>
  <si>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</si>
  <si>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</si>
  <si>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</si>
  <si>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</si>
  <si>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</si>
  <si>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</si>
  <si>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</si>
  <si>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</si>
  <si>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</si>
  <si>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</si>
  <si>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</si>
  <si>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</si>
  <si>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</si>
  <si>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</si>
  <si>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</si>
  <si>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</si>
  <si>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</si>
  <si>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</si>
  <si>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</si>
  <si>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</si>
  <si>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</si>
  <si>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</si>
  <si>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</si>
  <si>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</si>
  <si>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</si>
  <si>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</si>
  <si>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</si>
  <si>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</si>
  <si>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</si>
  <si>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</si>
  <si>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</si>
  <si>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</si>
  <si>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</si>
  <si>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</si>
  <si>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</si>
  <si>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</si>
  <si>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</si>
  <si>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</si>
  <si>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</si>
  <si>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</si>
  <si>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</si>
  <si>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</si>
  <si>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</si>
  <si>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</si>
  <si>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</si>
  <si>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</si>
  <si>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</si>
  <si>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</si>
  <si>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</si>
  <si>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</si>
  <si>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</si>
  <si>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</si>
  <si>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</si>
  <si>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</si>
  <si>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</si>
  <si>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</si>
  <si>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</si>
  <si>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</si>
  <si>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</si>
  <si>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</si>
  <si>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</si>
  <si>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</si>
  <si>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</si>
  <si>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</si>
  <si>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</si>
  <si>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</si>
  <si>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</si>
  <si>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</si>
  <si>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</si>
  <si>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</si>
  <si>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</si>
  <si>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</si>
  <si>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</si>
  <si>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</si>
  <si>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</si>
  <si>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</si>
  <si>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</si>
  <si>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</si>
  <si>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</si>
  <si>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</si>
  <si>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</si>
  <si>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</si>
  <si>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</si>
  <si>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</si>
  <si>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</si>
  <si>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</si>
  <si>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</si>
  <si>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</si>
  <si>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</si>
  <si>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</si>
  <si>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</si>
  <si>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</si>
  <si>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</si>
  <si>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</si>
  <si>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</si>
  <si>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</si>
  <si>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</si>
  <si>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</si>
  <si>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</si>
  <si>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</si>
  <si>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</si>
  <si>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</si>
  <si>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</si>
  <si>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</si>
  <si>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</si>
  <si>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</si>
  <si>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</si>
  <si>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</si>
  <si>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</si>
  <si>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</si>
  <si>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</si>
  <si>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</si>
  <si>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</si>
  <si>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</si>
  <si>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</si>
  <si>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</si>
  <si>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</si>
  <si>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</si>
  <si>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</si>
  <si>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</si>
  <si>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</si>
  <si>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</si>
  <si>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</si>
  <si>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</si>
  <si>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</si>
  <si>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</si>
  <si>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</si>
  <si>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</si>
  <si>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</si>
  <si>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</si>
  <si>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</si>
  <si>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</si>
  <si>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</si>
  <si>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</si>
  <si>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</si>
  <si>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</si>
  <si>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</si>
  <si>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</si>
  <si>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</si>
  <si>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</si>
  <si>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</si>
  <si>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</si>
  <si>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</si>
  <si>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</si>
  <si>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</si>
  <si>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</si>
  <si>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</si>
  <si>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</si>
  <si>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</si>
  <si>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</si>
  <si>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</si>
  <si>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</si>
  <si>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</si>
  <si>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</si>
  <si>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</si>
  <si>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</si>
  <si>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</si>
  <si>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</si>
  <si>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</si>
  <si>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</si>
  <si>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</si>
  <si>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</si>
  <si>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</si>
  <si>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</si>
  <si>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</si>
  <si>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</si>
  <si>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</si>
  <si>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</si>
  <si>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</si>
  <si>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</si>
  <si>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</si>
  <si>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</si>
  <si>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</si>
  <si>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</si>
  <si>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</si>
  <si>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</si>
  <si>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</si>
  <si>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</si>
  <si>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</si>
  <si>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</si>
  <si>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</si>
  <si>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</si>
  <si>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</si>
  <si>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</si>
  <si>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</si>
  <si>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</si>
  <si>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</si>
  <si>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</si>
  <si>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</si>
  <si>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</si>
  <si>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</si>
  <si>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</si>
  <si>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</si>
  <si>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</si>
  <si>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</si>
  <si>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</si>
  <si>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</si>
  <si>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</si>
  <si>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</si>
  <si>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</si>
  <si>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</si>
  <si>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</si>
  <si>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</si>
  <si>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</si>
  <si>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</si>
  <si>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</si>
  <si>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</si>
  <si>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</si>
  <si>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</si>
  <si>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</si>
  <si>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</si>
  <si>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</si>
  <si>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</si>
  <si>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</si>
  <si>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</si>
  <si>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</si>
  <si>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</si>
  <si>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</si>
  <si>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</si>
  <si>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</si>
  <si>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</si>
  <si>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</si>
  <si>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</si>
  <si>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</si>
  <si>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</si>
  <si>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</si>
  <si>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</si>
  <si>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</si>
  <si>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</si>
  <si>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</si>
  <si>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</si>
  <si>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</si>
  <si>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</si>
  <si>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</si>
  <si>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</si>
  <si>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</si>
  <si>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</si>
  <si>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</si>
  <si>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</si>
  <si>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</si>
  <si>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</si>
  <si>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</si>
  <si>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</si>
  <si>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</si>
  <si>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</si>
  <si>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</si>
  <si>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</si>
  <si>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</si>
  <si>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</si>
  <si>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</si>
  <si>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</si>
  <si>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</si>
  <si>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</si>
  <si>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</si>
  <si>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</si>
  <si>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</si>
  <si>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</si>
  <si>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</si>
  <si>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</si>
  <si>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</si>
  <si>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</si>
  <si>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</si>
  <si>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</si>
  <si>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</si>
  <si>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</si>
  <si>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</si>
  <si>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</si>
  <si>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</si>
  <si>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</si>
  <si>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</si>
  <si>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</si>
  <si>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</si>
  <si>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</si>
  <si>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</si>
  <si>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</si>
  <si>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</si>
  <si>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</si>
  <si>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</si>
  <si>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</si>
  <si>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</si>
  <si>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</si>
  <si>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</si>
  <si>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</si>
  <si>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</si>
  <si>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</si>
  <si>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</si>
  <si>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</si>
  <si>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</si>
  <si>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</si>
  <si>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</si>
  <si>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</si>
  <si>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</si>
  <si>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</si>
  <si>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</si>
  <si>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</si>
  <si>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</si>
  <si>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</si>
  <si>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</si>
  <si>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</si>
  <si>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</si>
  <si>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</si>
  <si>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</si>
  <si>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</si>
  <si>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</si>
  <si>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</si>
  <si>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</si>
  <si>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</si>
  <si>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</si>
  <si>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</si>
  <si>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</si>
  <si>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</si>
  <si>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</si>
  <si>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</si>
  <si>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</si>
  <si>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</si>
  <si>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</si>
  <si>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</si>
  <si>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</si>
  <si>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</si>
  <si>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</si>
  <si>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</si>
  <si>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</si>
  <si>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</si>
  <si>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</si>
  <si>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</si>
  <si>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</si>
  <si>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</si>
  <si>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</si>
  <si>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</si>
  <si>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</si>
  <si>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</si>
  <si>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</si>
  <si>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</si>
  <si>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</si>
  <si>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</si>
  <si>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</si>
  <si>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</si>
  <si>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</si>
  <si>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</si>
  <si>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</si>
  <si>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</si>
  <si>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</si>
  <si>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</si>
  <si>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</si>
  <si>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</si>
  <si>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</si>
  <si>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</si>
  <si>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</si>
  <si>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</si>
  <si>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</si>
  <si>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</si>
  <si>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</si>
  <si>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</si>
  <si>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</si>
  <si>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</si>
  <si>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</si>
  <si>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</si>
  <si>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</si>
  <si>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</si>
  <si>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</si>
  <si>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</si>
  <si>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</si>
  <si>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</si>
  <si>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</si>
  <si>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</si>
  <si>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</si>
  <si>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</si>
  <si>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</si>
  <si>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</si>
  <si>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</si>
  <si>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</si>
  <si>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</si>
  <si>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</si>
  <si>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</si>
  <si>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</si>
  <si>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</si>
  <si>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</si>
  <si>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</si>
  <si>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</si>
  <si>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</si>
  <si>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</si>
  <si>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</si>
  <si>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</si>
  <si>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</si>
  <si>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</si>
  <si>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</si>
  <si>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</si>
  <si>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</si>
  <si>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</si>
  <si>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</si>
  <si>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</si>
  <si>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</si>
  <si>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</si>
  <si>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</si>
  <si>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</si>
  <si>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</si>
  <si>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</si>
  <si>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</si>
  <si>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</si>
  <si>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</si>
  <si>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</si>
  <si>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</si>
  <si>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</si>
  <si>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</si>
  <si>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</si>
  <si>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</si>
  <si>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</si>
  <si>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</si>
  <si>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</si>
  <si>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</si>
  <si>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</si>
  <si>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</si>
  <si>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</si>
  <si>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</si>
  <si>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</si>
  <si>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</si>
  <si>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</si>
  <si>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</si>
  <si>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</si>
  <si>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</si>
  <si>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</si>
  <si>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</si>
  <si>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</si>
  <si>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</si>
  <si>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</si>
  <si>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</si>
  <si>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</si>
  <si>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</si>
  <si>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</si>
  <si>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</si>
  <si>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</si>
  <si>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</si>
  <si>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</si>
  <si>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</si>
  <si>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</si>
  <si>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</si>
  <si>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</si>
  <si>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</si>
  <si>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</si>
  <si>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</si>
  <si>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</si>
  <si>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</si>
  <si>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</si>
  <si>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</si>
  <si>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</si>
  <si>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</si>
  <si>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</si>
  <si>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</si>
  <si>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</si>
  <si>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</si>
  <si>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</si>
  <si>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</si>
  <si>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</si>
  <si>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</si>
  <si>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</si>
  <si>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</si>
  <si>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</si>
  <si>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</si>
  <si>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</si>
  <si>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</si>
  <si>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</si>
  <si>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</si>
  <si>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</si>
  <si>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</si>
  <si>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</si>
  <si>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</si>
  <si>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</si>
  <si>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</si>
  <si>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</si>
  <si>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</si>
  <si>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</si>
  <si>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</si>
  <si>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</si>
  <si>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</si>
  <si>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</si>
  <si>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</si>
  <si>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</si>
  <si>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</si>
  <si>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</si>
  <si>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</si>
  <si>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</si>
  <si>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</si>
  <si>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</si>
  <si>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</si>
  <si>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</si>
  <si>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</si>
  <si>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</si>
  <si>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</si>
  <si>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</si>
  <si>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</si>
  <si>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</si>
  <si>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</si>
  <si>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</si>
  <si>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</si>
  <si>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</si>
  <si>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</si>
  <si>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</si>
  <si>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</si>
  <si>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</si>
  <si>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</si>
  <si>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</si>
  <si>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</si>
  <si>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</si>
  <si>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</si>
  <si>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</si>
  <si>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</si>
  <si>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</si>
  <si>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</si>
  <si>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</si>
  <si>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</si>
  <si>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</si>
  <si>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</si>
  <si>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</si>
  <si>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</si>
  <si>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</si>
  <si>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</si>
  <si>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</si>
  <si>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</si>
  <si>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</si>
  <si>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</si>
  <si>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</si>
  <si>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</si>
  <si>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</si>
  <si>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</si>
  <si>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</si>
  <si>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</si>
  <si>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</si>
  <si>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</si>
  <si>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</si>
  <si>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</si>
  <si>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</si>
  <si>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</si>
  <si>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</si>
  <si>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</si>
  <si>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</si>
  <si>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</si>
  <si>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</si>
  <si>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</si>
  <si>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</si>
  <si>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</si>
  <si>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</si>
  <si>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</si>
  <si>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</si>
  <si>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</si>
  <si>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</si>
  <si>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</si>
  <si>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</si>
  <si>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</si>
  <si>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</si>
  <si>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</si>
  <si>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</si>
  <si>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</si>
  <si>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</si>
  <si>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</si>
  <si>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</si>
  <si>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</si>
  <si>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</si>
  <si>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</si>
  <si>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</si>
  <si>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</si>
  <si>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</si>
  <si>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</si>
  <si>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</si>
  <si>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</si>
  <si>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</si>
  <si>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</si>
  <si>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</si>
  <si>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</si>
  <si>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</si>
  <si>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</si>
  <si>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</si>
  <si>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</si>
  <si>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</si>
  <si>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</si>
  <si>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</si>
  <si>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</si>
  <si>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</si>
  <si>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</si>
  <si>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</si>
  <si>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</si>
  <si>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</si>
  <si>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</si>
  <si>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</si>
  <si>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</si>
  <si>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</si>
  <si>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</si>
  <si>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</si>
  <si>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</si>
  <si>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</si>
  <si>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</si>
  <si>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</si>
  <si>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</si>
  <si>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</si>
  <si>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</si>
  <si>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</si>
  <si>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</si>
  <si>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</si>
  <si>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</si>
  <si>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</si>
  <si>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</si>
  <si>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</si>
  <si>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</si>
  <si>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</si>
  <si>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</si>
  <si>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</si>
  <si>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</si>
  <si>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</si>
  <si>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</si>
  <si>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</si>
  <si>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</si>
  <si>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</si>
  <si>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</si>
  <si>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</si>
  <si>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</si>
  <si>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</si>
  <si>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</si>
  <si>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</si>
  <si>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</si>
  <si>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</si>
  <si>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</si>
  <si>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</si>
  <si>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</si>
  <si>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</si>
  <si>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</si>
  <si>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</si>
  <si>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</si>
  <si>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</si>
  <si>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</si>
  <si>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</si>
  <si>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</si>
  <si>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</si>
  <si>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</si>
  <si>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</si>
  <si>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</si>
  <si>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</si>
  <si>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</si>
  <si>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</si>
  <si>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</si>
  <si>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</si>
  <si>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</si>
  <si>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</si>
  <si>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</si>
  <si>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</si>
  <si>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</si>
  <si>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</si>
  <si>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</si>
  <si>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</si>
  <si>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</si>
  <si>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</si>
  <si>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</si>
  <si>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</si>
  <si>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</si>
  <si>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</si>
  <si>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</si>
  <si>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</si>
  <si>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</si>
  <si>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</si>
  <si>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</si>
  <si>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</si>
  <si>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</si>
  <si>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</si>
  <si>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</si>
  <si>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</si>
  <si>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</si>
  <si>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</si>
  <si>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</si>
  <si>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</si>
  <si>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</si>
  <si>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</si>
  <si>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</si>
  <si>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</si>
  <si>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</si>
  <si>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</si>
  <si>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</si>
  <si>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</si>
  <si>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</si>
  <si>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</si>
  <si>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</si>
  <si>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</si>
  <si>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</si>
  <si>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</si>
  <si>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</si>
  <si>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</si>
  <si>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</si>
  <si>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</si>
  <si>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</si>
  <si>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</si>
  <si>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</si>
  <si>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</si>
  <si>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</si>
  <si>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</si>
  <si>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</si>
  <si>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</si>
  <si>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</si>
  <si>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</si>
  <si>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</si>
  <si>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</si>
  <si>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</si>
  <si>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</si>
  <si>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</si>
  <si>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</si>
  <si>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</si>
  <si>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</si>
  <si>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</si>
  <si>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</si>
  <si>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</si>
  <si>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</si>
  <si>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</si>
  <si>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</si>
  <si>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</si>
  <si>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</si>
  <si>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</si>
  <si>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</si>
  <si>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</si>
  <si>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</si>
  <si>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</si>
  <si>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</si>
  <si>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</si>
  <si>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</si>
  <si>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</si>
  <si>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</si>
  <si>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</si>
  <si>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</si>
  <si>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</si>
  <si>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</si>
  <si>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</si>
  <si>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</si>
  <si>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</si>
  <si>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</si>
  <si>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</si>
  <si>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</si>
  <si>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</si>
  <si>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</si>
  <si>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</si>
  <si>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</si>
  <si>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</si>
  <si>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</si>
  <si>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</si>
  <si>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</si>
  <si>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</si>
  <si>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</si>
  <si>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</si>
  <si>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</si>
  <si>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</si>
  <si>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</si>
  <si>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</si>
  <si>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</si>
  <si>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</si>
  <si>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</si>
  <si>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</si>
  <si>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</si>
  <si>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</si>
  <si>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</si>
  <si>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</si>
  <si>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</si>
  <si>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</si>
  <si>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</si>
  <si>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</si>
  <si>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</si>
  <si>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</si>
  <si>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</si>
  <si>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</si>
  <si>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</si>
  <si>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</si>
  <si>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</si>
  <si>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</si>
  <si>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</si>
  <si>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</si>
  <si>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</si>
  <si>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</si>
  <si>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</si>
  <si>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</si>
  <si>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</si>
  <si>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</si>
  <si>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</si>
  <si>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</si>
  <si>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</si>
  <si>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</si>
  <si>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</si>
  <si>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</si>
  <si>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</si>
  <si>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</si>
  <si>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</si>
  <si>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</si>
  <si>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</si>
  <si>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</si>
  <si>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</si>
  <si>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</si>
  <si>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</si>
  <si>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</si>
  <si>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</si>
  <si>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</si>
  <si>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</si>
  <si>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</si>
  <si>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</si>
  <si>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</si>
  <si>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</si>
  <si>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</si>
  <si>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</si>
  <si>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</si>
  <si>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</si>
  <si>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</si>
  <si>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</si>
  <si>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</si>
  <si>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</si>
  <si>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</si>
  <si>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</si>
  <si>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</si>
  <si>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</si>
  <si>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</si>
  <si>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</si>
  <si>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</si>
  <si>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</si>
  <si>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</si>
  <si>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</si>
  <si>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</si>
  <si>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</si>
  <si>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</si>
  <si>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</si>
  <si>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</si>
  <si>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</si>
  <si>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</si>
  <si>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</si>
  <si>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</si>
  <si>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</si>
  <si>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</si>
  <si>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</si>
  <si>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</si>
  <si>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</si>
  <si>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</si>
  <si>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</si>
  <si>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</si>
  <si>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</si>
  <si>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</si>
  <si>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</si>
  <si>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</si>
  <si>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</si>
  <si>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</si>
  <si>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</si>
  <si>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</si>
  <si>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</si>
  <si>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</si>
  <si>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</si>
  <si>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</si>
  <si>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</si>
  <si>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</si>
  <si>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</si>
  <si>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</si>
  <si>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</si>
  <si>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</si>
  <si>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</si>
  <si>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</si>
  <si>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</si>
  <si>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</si>
  <si>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</si>
  <si>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</si>
  <si>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</si>
  <si>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</si>
  <si>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</si>
  <si>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</si>
  <si>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</si>
  <si>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</si>
  <si>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</si>
  <si>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</si>
  <si>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</si>
  <si>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</si>
  <si>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</si>
  <si>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</si>
  <si>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</si>
  <si>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</si>
  <si>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</si>
  <si>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</si>
  <si>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</si>
  <si>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</si>
  <si>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</si>
  <si>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</si>
  <si>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</si>
  <si>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</si>
  <si>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</si>
  <si>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</si>
  <si>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</si>
  <si>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</si>
  <si>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</si>
  <si>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</si>
  <si>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</si>
  <si>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</si>
  <si>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</si>
  <si>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</si>
  <si>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</si>
  <si>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</si>
  <si>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</si>
  <si>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</si>
  <si>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</si>
  <si>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</si>
  <si>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</si>
  <si>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</si>
  <si>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</si>
  <si>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</si>
  <si>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</si>
  <si>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</si>
  <si>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</si>
  <si>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</si>
  <si>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</si>
  <si>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</si>
  <si>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</si>
  <si>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</si>
  <si>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</si>
  <si>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</si>
  <si>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</si>
  <si>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</si>
  <si>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</si>
  <si>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</si>
  <si>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</si>
  <si>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</si>
  <si>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</si>
  <si>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</si>
  <si>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</si>
  <si>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</si>
  <si>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</si>
  <si>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</si>
  <si>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</si>
  <si>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</si>
  <si>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</si>
  <si>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</si>
  <si>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</si>
  <si>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</si>
  <si>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</si>
  <si>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</si>
  <si>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</si>
  <si>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</si>
  <si>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</si>
  <si>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</si>
  <si>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</si>
  <si>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</si>
  <si>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</si>
  <si>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</si>
  <si>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</si>
  <si>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</si>
  <si>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</si>
  <si>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</si>
  <si>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</si>
  <si>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</si>
  <si>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</si>
  <si>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</si>
  <si>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</si>
  <si>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</si>
  <si>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</si>
  <si>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</si>
  <si>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</si>
  <si>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</si>
  <si>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</si>
  <si>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</si>
  <si>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</si>
  <si>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</si>
  <si>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</si>
  <si>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</si>
  <si>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</si>
  <si>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</si>
  <si>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</si>
  <si>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</si>
  <si>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</si>
  <si>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</si>
  <si>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</si>
  <si>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</si>
  <si>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</si>
  <si>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</si>
  <si>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</si>
  <si>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</si>
  <si>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</si>
  <si>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</si>
  <si>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</si>
  <si>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</si>
  <si>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</si>
  <si>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</si>
  <si>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</si>
  <si>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</si>
  <si>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</si>
  <si>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</si>
  <si>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</si>
  <si>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</si>
  <si>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</si>
  <si>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</si>
  <si>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</si>
  <si>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</si>
  <si>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</si>
  <si>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</si>
  <si>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</si>
  <si>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</si>
  <si>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</si>
  <si>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</si>
  <si>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</si>
  <si>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</si>
  <si>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</si>
  <si>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</si>
  <si>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</si>
  <si>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</si>
  <si>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</si>
  <si>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</si>
  <si>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</si>
  <si>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</si>
  <si>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</si>
  <si>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</si>
  <si>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</si>
  <si>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</si>
  <si>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</si>
  <si>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</si>
  <si>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</si>
  <si>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</si>
  <si>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</si>
  <si>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</si>
  <si>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</si>
  <si>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</si>
  <si>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</si>
  <si>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</si>
  <si>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</si>
  <si>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</si>
  <si>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</si>
  <si>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</si>
  <si>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</si>
  <si>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</si>
  <si>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</si>
  <si>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</si>
  <si>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</si>
  <si>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</si>
  <si>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</si>
  <si>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</si>
  <si>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</si>
  <si>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</si>
  <si>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</si>
  <si>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</si>
  <si>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</si>
  <si>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</si>
  <si>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</si>
  <si>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</si>
  <si>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</si>
  <si>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</si>
  <si>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</si>
  <si>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</si>
  <si>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</si>
  <si>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</si>
  <si>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</si>
  <si>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</si>
  <si>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</si>
  <si>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</si>
  <si>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</si>
  <si>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</si>
  <si>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</si>
  <si>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</si>
  <si>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</si>
  <si>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</si>
  <si>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</si>
  <si>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</si>
  <si>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</si>
  <si>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</si>
  <si>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</si>
  <si>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</si>
  <si>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</si>
  <si>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</si>
  <si>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</si>
  <si>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</si>
  <si>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</si>
  <si>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</si>
  <si>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</si>
  <si>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</si>
  <si>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</si>
  <si>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</si>
  <si>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</si>
  <si>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</si>
  <si>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</si>
  <si>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</si>
  <si>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</si>
  <si>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</si>
  <si>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</si>
  <si>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</si>
  <si>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</si>
  <si>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</si>
  <si>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</si>
  <si>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</si>
  <si>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</si>
  <si>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</si>
  <si>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</si>
  <si>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</si>
  <si>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</si>
  <si>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</si>
  <si>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</si>
  <si>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</si>
  <si>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</si>
  <si>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</si>
  <si>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</si>
  <si>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</si>
  <si>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</si>
  <si>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</si>
  <si>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</si>
  <si>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</si>
  <si>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</si>
  <si>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</si>
  <si>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</si>
  <si>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</si>
  <si>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</si>
  <si>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</si>
  <si>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</si>
  <si>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</si>
  <si>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</si>
  <si>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</si>
  <si>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</si>
  <si>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</si>
  <si>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</si>
  <si>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</si>
  <si>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</si>
  <si>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</si>
  <si>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</si>
  <si>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</si>
  <si>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</si>
  <si>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</si>
  <si>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</si>
  <si>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</si>
  <si>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</si>
  <si>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</si>
  <si>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</si>
  <si>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</si>
  <si>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</si>
  <si>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</si>
  <si>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</si>
  <si>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</si>
  <si>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</si>
  <si>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</si>
  <si>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</si>
  <si>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</si>
  <si>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</si>
  <si>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</si>
  <si>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</si>
  <si>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</si>
  <si>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</si>
  <si>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</si>
  <si>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</si>
  <si>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</si>
  <si>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</si>
  <si>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</si>
  <si>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</si>
  <si>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</si>
  <si>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</si>
  <si>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</si>
  <si>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</si>
  <si>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</si>
  <si>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</si>
  <si>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</si>
  <si>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</si>
  <si>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</si>
  <si>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</si>
  <si>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</si>
  <si>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</si>
  <si>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</si>
  <si>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</si>
  <si>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</si>
  <si>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</si>
  <si>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</si>
  <si>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</si>
  <si>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</si>
  <si>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</si>
  <si>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</si>
  <si>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</si>
  <si>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</si>
  <si>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</si>
  <si>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</si>
  <si>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</si>
  <si>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</si>
  <si>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</si>
  <si>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</si>
  <si>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</si>
  <si>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</si>
  <si>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</si>
  <si>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</si>
  <si>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</si>
  <si>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</si>
  <si>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</si>
  <si>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</si>
  <si>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</si>
  <si>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</si>
  <si>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</si>
  <si>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</si>
  <si>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</si>
  <si>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</si>
  <si>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</si>
  <si>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</si>
  <si>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</si>
  <si>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</si>
  <si>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</si>
  <si>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</si>
  <si>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</si>
  <si>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</si>
  <si>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</si>
  <si>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</si>
  <si>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</si>
  <si>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</si>
  <si>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</si>
  <si>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</si>
  <si>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</si>
  <si>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</si>
  <si>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</si>
  <si>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</si>
  <si>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</si>
  <si>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</si>
  <si>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</si>
  <si>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</si>
  <si>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</si>
  <si>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</si>
  <si>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</si>
  <si>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</si>
  <si>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</si>
  <si>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</si>
  <si>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</si>
  <si>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</si>
  <si>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</si>
  <si>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</si>
  <si>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</si>
  <si>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</si>
  <si>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</si>
  <si>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</si>
  <si>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</si>
  <si>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</si>
  <si>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</si>
  <si>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</si>
  <si>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</si>
  <si>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</si>
  <si>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</si>
  <si>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</si>
  <si>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</si>
  <si>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</si>
  <si>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</si>
  <si>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</si>
  <si>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</si>
  <si>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</si>
  <si>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</si>
  <si>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</si>
  <si>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</si>
  <si>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</si>
  <si>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</si>
  <si>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</si>
  <si>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</si>
  <si>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</si>
  <si>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</si>
  <si>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</si>
  <si>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</si>
  <si>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</si>
  <si>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</si>
  <si>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</si>
  <si>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</si>
  <si>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</si>
  <si>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</si>
  <si>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</si>
  <si>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</si>
  <si>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</si>
  <si>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</si>
  <si>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</si>
  <si>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</si>
  <si>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</si>
  <si>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</si>
  <si>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</si>
  <si>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</si>
  <si>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</si>
  <si>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</si>
  <si>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</si>
  <si>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</si>
  <si>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</si>
  <si>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</si>
  <si>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</si>
  <si>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</si>
  <si>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</si>
  <si>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</si>
  <si>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</si>
  <si>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</si>
  <si>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</si>
  <si>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</si>
  <si>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</si>
  <si>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</si>
  <si>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</si>
  <si>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</si>
  <si>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</si>
  <si>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</si>
  <si>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</si>
  <si>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</si>
  <si>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</si>
  <si>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</si>
  <si>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</si>
  <si>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</si>
  <si>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</si>
  <si>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</si>
  <si>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</si>
  <si>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</si>
  <si>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</si>
  <si>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</si>
  <si>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</si>
  <si>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</si>
  <si>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</si>
  <si>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</si>
  <si>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</si>
  <si>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</si>
  <si>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</si>
  <si>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</si>
  <si>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</si>
  <si>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</si>
  <si>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</si>
  <si>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</si>
  <si>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</si>
  <si>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</si>
  <si>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</si>
  <si>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</si>
  <si>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</si>
  <si>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</si>
  <si>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</si>
  <si>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</si>
  <si>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</si>
  <si>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</si>
  <si>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</si>
  <si>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</si>
  <si>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</si>
  <si>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</si>
  <si>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</si>
  <si>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</si>
  <si>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</si>
  <si>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</si>
  <si>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</si>
  <si>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</si>
  <si>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</si>
  <si>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</si>
  <si>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</si>
  <si>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</si>
  <si>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</si>
  <si>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</si>
  <si>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</si>
  <si>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</si>
  <si>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</si>
  <si>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</si>
  <si>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</si>
  <si>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</si>
  <si>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</si>
  <si>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</si>
  <si>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</si>
  <si>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</si>
  <si>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</si>
  <si>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</si>
  <si>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</si>
  <si>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</si>
  <si>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</si>
  <si>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</si>
  <si>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</si>
  <si>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</si>
  <si>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</si>
  <si>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</si>
  <si>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</si>
  <si>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</si>
  <si>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</si>
  <si>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</si>
  <si>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</si>
  <si>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</si>
  <si>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</si>
  <si>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</si>
  <si>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</si>
  <si>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</si>
  <si>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</si>
  <si>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</si>
  <si>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</si>
  <si>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</si>
  <si>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</si>
  <si>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</si>
  <si>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</si>
  <si>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</si>
  <si>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</si>
  <si>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</si>
  <si>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</si>
  <si>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</si>
  <si>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</si>
  <si>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</si>
  <si>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</si>
  <si>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</si>
  <si>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</si>
  <si>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</si>
  <si>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</si>
  <si>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</si>
  <si>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</si>
  <si>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</si>
  <si>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</si>
  <si>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</si>
  <si>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</si>
  <si>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</si>
  <si>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</si>
  <si>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</si>
  <si>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</si>
  <si>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</si>
  <si>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</si>
  <si>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</si>
  <si>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</si>
  <si>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</si>
  <si>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</si>
  <si>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</si>
  <si>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</si>
  <si>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</si>
  <si>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</si>
  <si>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</si>
  <si>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</si>
  <si>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</si>
  <si>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</si>
  <si>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</si>
  <si>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</si>
  <si>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</si>
  <si>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</si>
  <si>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</si>
  <si>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</si>
  <si>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</si>
  <si>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</si>
  <si>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</si>
  <si>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</si>
  <si>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</si>
  <si>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</si>
  <si>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</si>
  <si>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</si>
  <si>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</si>
  <si>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</si>
  <si>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</si>
  <si>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</si>
  <si>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</si>
  <si>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</si>
  <si>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</si>
  <si>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</si>
  <si>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</si>
  <si>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</si>
  <si>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</si>
  <si>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</si>
  <si>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</si>
  <si>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</si>
  <si>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</si>
  <si>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</si>
  <si>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</si>
  <si>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</si>
  <si>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</si>
  <si>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</si>
  <si>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</si>
  <si>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</si>
  <si>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</si>
  <si>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</si>
  <si>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</si>
  <si>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</si>
  <si>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</si>
  <si>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</si>
  <si>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</si>
  <si>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</si>
  <si>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</si>
  <si>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</si>
  <si>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</si>
  <si>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</si>
  <si>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</si>
  <si>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</si>
  <si>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</si>
  <si>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</si>
  <si>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</si>
  <si>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</si>
  <si>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</si>
  <si>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</si>
  <si>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</si>
  <si>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</si>
  <si>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</si>
  <si>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</si>
  <si>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</si>
  <si>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</si>
  <si>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</si>
  <si>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</si>
  <si>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</si>
  <si>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</si>
  <si>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</si>
  <si>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</si>
  <si>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</si>
  <si>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</si>
  <si>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</si>
  <si>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</si>
  <si>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</si>
  <si>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</si>
  <si>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</si>
  <si>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</si>
  <si>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</si>
  <si>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</si>
  <si>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</si>
  <si>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</si>
  <si>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</si>
  <si>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</si>
  <si>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</si>
  <si>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</si>
  <si>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</si>
  <si>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</si>
  <si>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</si>
  <si>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</si>
  <si>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</si>
  <si>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</si>
  <si>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</si>
  <si>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</si>
  <si>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</si>
  <si>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</si>
  <si>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</si>
  <si>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</si>
  <si>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</si>
  <si>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</si>
  <si>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</si>
  <si>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</si>
  <si>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</si>
  <si>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</si>
  <si>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</si>
  <si>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</si>
  <si>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</si>
  <si>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</si>
  <si>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</si>
  <si>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</si>
  <si>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</si>
  <si>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</si>
  <si>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</si>
  <si>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</si>
  <si>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</si>
  <si>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</si>
  <si>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</si>
  <si>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</si>
  <si>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</si>
  <si>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</si>
  <si>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</si>
  <si>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</si>
  <si>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</si>
  <si>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</si>
  <si>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</si>
  <si>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</si>
  <si>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</si>
  <si>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</si>
  <si>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</si>
  <si>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</si>
  <si>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</si>
  <si>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</si>
  <si>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</si>
  <si>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</si>
  <si>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</si>
  <si>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</si>
  <si>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</si>
  <si>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</si>
  <si>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</si>
  <si>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</si>
  <si>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</si>
  <si>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</si>
  <si>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</si>
  <si>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</si>
  <si>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</si>
  <si>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</si>
  <si>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</si>
  <si>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</si>
  <si>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</si>
  <si>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</si>
  <si>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</si>
  <si>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</si>
  <si>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</si>
  <si>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</si>
  <si>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</si>
  <si>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</si>
  <si>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</si>
  <si>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</si>
  <si>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</si>
  <si>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</si>
  <si>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</si>
  <si>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</si>
  <si>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</si>
  <si>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</si>
  <si>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</si>
  <si>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</si>
  <si>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</si>
  <si>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</si>
  <si>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</si>
  <si>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</si>
  <si>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</si>
  <si>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</si>
  <si>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</si>
  <si>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</si>
  <si>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</si>
  <si>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</si>
  <si>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</si>
  <si>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</si>
  <si>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</si>
  <si>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</si>
  <si>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</si>
  <si>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</si>
  <si>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</si>
  <si>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</si>
  <si>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</si>
  <si>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</si>
  <si>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</si>
  <si>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</si>
  <si>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</si>
  <si>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</si>
  <si>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</si>
  <si>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</si>
  <si>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</si>
  <si>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</si>
  <si>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</si>
  <si>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</si>
  <si>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</si>
  <si>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</si>
  <si>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</si>
  <si>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</si>
  <si>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</si>
  <si>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</si>
  <si>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</si>
  <si>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</si>
  <si>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</si>
  <si>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</si>
  <si>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</si>
  <si>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</si>
  <si>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</si>
  <si>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</si>
  <si>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</si>
  <si>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</si>
  <si>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</si>
  <si>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</si>
  <si>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</si>
  <si>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</si>
  <si>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</si>
  <si>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</si>
  <si>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</si>
  <si>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</si>
  <si>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</si>
  <si>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</si>
  <si>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</si>
  <si>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</si>
  <si>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</si>
  <si>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</si>
  <si>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</si>
  <si>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</si>
  <si>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</si>
  <si>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</si>
  <si>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</si>
  <si>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</si>
  <si>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</si>
  <si>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</si>
  <si>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</si>
  <si>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</si>
  <si>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</si>
  <si>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</si>
  <si>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</si>
  <si>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</si>
  <si>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</si>
  <si>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</si>
  <si>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</si>
  <si>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</si>
  <si>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</si>
  <si>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</si>
  <si>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</si>
  <si>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</si>
  <si>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</si>
  <si>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</si>
  <si>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</si>
  <si>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</si>
  <si>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</si>
  <si>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</si>
  <si>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</si>
  <si>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</si>
  <si>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</si>
  <si>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</si>
  <si>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</si>
  <si>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</si>
  <si>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</si>
  <si>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</si>
  <si>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</si>
  <si>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</si>
  <si>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</si>
  <si>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</si>
  <si>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</si>
  <si>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</si>
  <si>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</si>
  <si>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</si>
  <si>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</si>
  <si>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</si>
  <si>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</si>
  <si>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</si>
  <si>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</si>
  <si>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</si>
  <si>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</si>
  <si>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</si>
  <si>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</si>
  <si>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</si>
  <si>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</si>
  <si>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</si>
  <si>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</si>
  <si>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</si>
  <si>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</si>
  <si>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</si>
  <si>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</si>
  <si>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</si>
  <si>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</si>
  <si>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</si>
  <si>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</si>
  <si>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</si>
  <si>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</si>
  <si>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</si>
  <si>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</si>
  <si>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</si>
  <si>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</si>
  <si>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</si>
  <si>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</si>
  <si>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</si>
  <si>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</si>
  <si>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</si>
  <si>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</si>
  <si>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</si>
  <si>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</si>
  <si>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</si>
  <si>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</si>
  <si>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</si>
  <si>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</si>
  <si>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</si>
  <si>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</si>
  <si>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</si>
  <si>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</si>
  <si>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</si>
  <si>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</si>
  <si>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</si>
  <si>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</si>
  <si>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</si>
  <si>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</si>
  <si>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</si>
  <si>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</si>
  <si>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</si>
  <si>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</si>
  <si>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</si>
  <si>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</si>
  <si>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</si>
  <si>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</si>
  <si>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</si>
  <si>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</si>
  <si>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</si>
  <si>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</si>
  <si>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</si>
  <si>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</si>
  <si>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</si>
  <si>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</si>
  <si>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</si>
  <si>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</si>
  <si>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</si>
  <si>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</si>
  <si>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</si>
  <si>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</si>
  <si>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</si>
  <si>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</si>
  <si>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</si>
  <si>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</si>
  <si>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</si>
  <si>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</si>
  <si>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</si>
  <si>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</si>
  <si>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</si>
  <si>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</si>
  <si>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</si>
  <si>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</si>
  <si>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</si>
  <si>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</si>
  <si>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</si>
  <si>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</si>
  <si>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</si>
  <si>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</si>
  <si>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</si>
  <si>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</si>
  <si>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</si>
  <si>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</si>
  <si>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</si>
  <si>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</si>
  <si>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</si>
  <si>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</si>
  <si>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</si>
  <si>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</si>
  <si>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</si>
  <si>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</si>
  <si>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</si>
  <si>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</si>
  <si>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</si>
  <si>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</si>
  <si>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</si>
  <si>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</si>
  <si>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</si>
  <si>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</si>
  <si>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</si>
  <si>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</si>
  <si>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</si>
  <si>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</si>
  <si>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</si>
  <si>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</si>
  <si>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</si>
  <si>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</si>
  <si>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</si>
  <si>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</si>
  <si>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</si>
  <si>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</si>
  <si>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</si>
  <si>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</si>
  <si>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</si>
  <si>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</si>
  <si>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</si>
  <si>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</si>
  <si>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</si>
  <si>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</si>
  <si>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</si>
  <si>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</si>
  <si>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</si>
  <si>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</si>
  <si>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</si>
  <si>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</si>
  <si>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</si>
  <si>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</si>
  <si>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</si>
  <si>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</si>
  <si>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</si>
  <si>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</si>
  <si>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</si>
  <si>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</si>
  <si>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</si>
  <si>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</si>
  <si>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</si>
  <si>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</si>
  <si>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</si>
  <si>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</si>
  <si>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</si>
  <si>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</si>
  <si>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</si>
  <si>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</si>
  <si>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</si>
  <si>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</si>
  <si>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</si>
  <si>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</si>
  <si>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</si>
  <si>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</si>
  <si>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</si>
  <si>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</si>
  <si>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</si>
  <si>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</si>
  <si>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</si>
  <si>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</si>
  <si>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</si>
  <si>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</si>
  <si>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</si>
  <si>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</si>
  <si>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</si>
  <si>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</si>
  <si>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</si>
  <si>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</si>
  <si>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</si>
  <si>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</si>
  <si>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</si>
  <si>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</si>
  <si>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</si>
  <si>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</si>
  <si>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</si>
  <si>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</si>
  <si>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</si>
  <si>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</si>
  <si>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</si>
  <si>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</si>
  <si>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</si>
  <si>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</si>
  <si>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</si>
  <si>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</si>
  <si>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</si>
  <si>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</si>
  <si>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</si>
  <si>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</si>
  <si>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</si>
  <si>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</si>
  <si>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</si>
  <si>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</si>
  <si>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</si>
  <si>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</si>
  <si>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</si>
  <si>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</si>
  <si>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</si>
  <si>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</si>
  <si>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</si>
  <si>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</si>
  <si>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</si>
  <si>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</si>
  <si>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</si>
  <si>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</si>
  <si>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</si>
  <si>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</si>
  <si>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</si>
  <si>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</si>
  <si>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</si>
  <si>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</si>
  <si>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</si>
  <si>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</si>
  <si>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</si>
  <si>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</si>
  <si>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</si>
  <si>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</si>
  <si>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</si>
  <si>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</si>
  <si>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</si>
  <si>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</si>
  <si>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</si>
  <si>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</si>
  <si>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</si>
  <si>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</si>
  <si>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</si>
  <si>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</si>
  <si>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</si>
  <si>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</si>
  <si>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</si>
  <si>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</si>
  <si>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</si>
  <si>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</si>
  <si>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</si>
  <si>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</si>
  <si>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</si>
  <si>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</si>
  <si>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</si>
  <si>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</si>
  <si>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</si>
  <si>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</si>
  <si>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</si>
  <si>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</si>
  <si>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</si>
  <si>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</si>
  <si>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</si>
  <si>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</si>
  <si>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</si>
  <si>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</si>
  <si>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</si>
  <si>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</si>
  <si>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</si>
  <si>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</si>
  <si>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</si>
  <si>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</si>
  <si>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</si>
  <si>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</si>
  <si>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</si>
  <si>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</si>
  <si>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</si>
  <si>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</si>
  <si>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</si>
  <si>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</si>
  <si>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</si>
  <si>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</si>
  <si>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</si>
  <si>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</si>
  <si>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</si>
  <si>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</si>
  <si>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</si>
  <si>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</si>
  <si>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</si>
  <si>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</si>
  <si>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</si>
  <si>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</si>
  <si>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</si>
  <si>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</si>
  <si>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</si>
  <si>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</si>
  <si>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</si>
  <si>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</si>
  <si>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</si>
  <si>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</si>
  <si>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</si>
  <si>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</si>
  <si>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</si>
  <si>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</si>
  <si>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</si>
  <si>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</si>
  <si>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</si>
  <si>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</si>
  <si>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</si>
  <si>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</si>
  <si>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</si>
  <si>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</si>
  <si>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</si>
  <si>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</si>
  <si>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</si>
  <si>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</si>
  <si>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</si>
  <si>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</si>
  <si>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</si>
  <si>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</si>
  <si>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</si>
  <si>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</si>
  <si>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</si>
  <si>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</si>
  <si>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</si>
  <si>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</si>
  <si>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</si>
  <si>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</si>
  <si>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</si>
  <si>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</si>
  <si>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</si>
  <si>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</si>
  <si>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</si>
  <si>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</si>
  <si>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</si>
  <si>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</si>
  <si>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</si>
  <si>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</si>
  <si>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</si>
  <si>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</si>
  <si>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</si>
  <si>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</si>
  <si>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</si>
  <si>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</si>
  <si>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</si>
  <si>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</si>
  <si>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</si>
  <si>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</si>
  <si>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</si>
  <si>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</si>
  <si>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</si>
  <si>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</si>
  <si>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</si>
  <si>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</si>
  <si>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</si>
  <si>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</si>
  <si>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</si>
  <si>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</si>
  <si>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</si>
  <si>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</si>
  <si>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</si>
  <si>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</si>
  <si>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</si>
  <si>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</si>
  <si>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</si>
  <si>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</si>
  <si>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</si>
  <si>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</si>
  <si>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</si>
  <si>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</si>
  <si>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</si>
  <si>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</si>
  <si>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</si>
  <si>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</si>
  <si>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</si>
  <si>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</si>
  <si>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</si>
  <si>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</si>
  <si>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</si>
  <si>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</si>
  <si>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</si>
  <si>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</si>
  <si>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</si>
  <si>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</si>
  <si>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</si>
  <si>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</si>
  <si>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</si>
  <si>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</si>
  <si>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</si>
  <si>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</si>
  <si>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</si>
  <si>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</si>
  <si>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</si>
  <si>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</si>
  <si>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</si>
  <si>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</si>
  <si>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</si>
  <si>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</si>
  <si>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</si>
  <si>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</si>
  <si>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</si>
  <si>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</si>
  <si>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</si>
  <si>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</si>
  <si>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</si>
  <si>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</si>
  <si>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</si>
  <si>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</si>
  <si>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</si>
  <si>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</si>
  <si>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</si>
  <si>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</si>
  <si>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</si>
  <si>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</si>
  <si>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</si>
  <si>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</si>
  <si>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</si>
  <si>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</si>
  <si>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</si>
  <si>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</si>
  <si>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</si>
  <si>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</si>
  <si>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</si>
  <si>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</si>
  <si>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</si>
  <si>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</si>
  <si>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</si>
  <si>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</si>
  <si>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</si>
  <si>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</si>
  <si>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</si>
  <si>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</si>
  <si>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</si>
  <si>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</si>
  <si>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</si>
  <si>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</si>
  <si>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</si>
  <si>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</si>
  <si>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</si>
  <si>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</si>
  <si>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</si>
  <si>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</si>
  <si>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</si>
  <si>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</si>
  <si>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</si>
  <si>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</si>
  <si>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</si>
  <si>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</si>
  <si>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</si>
  <si>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</si>
  <si>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</si>
  <si>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</si>
  <si>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</si>
  <si>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</si>
  <si>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</si>
  <si>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</si>
  <si>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</si>
  <si>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</si>
  <si>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</si>
  <si>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</si>
  <si>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</si>
  <si>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</si>
  <si>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</si>
  <si>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</si>
  <si>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</si>
  <si>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</si>
  <si>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</si>
  <si>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</si>
  <si>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</si>
  <si>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</si>
  <si>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</si>
  <si>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</si>
  <si>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</si>
  <si>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</si>
  <si>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</si>
  <si>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</si>
  <si>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</si>
  <si>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</si>
  <si>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</si>
  <si>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</si>
  <si>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</si>
  <si>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</si>
  <si>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</si>
  <si>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</si>
  <si>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</si>
  <si>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</si>
  <si>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</si>
  <si>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</si>
  <si>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</si>
  <si>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</si>
  <si>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</si>
  <si>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</si>
  <si>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</si>
  <si>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</si>
  <si>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</si>
  <si>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</si>
  <si>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</si>
  <si>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</si>
  <si>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</si>
  <si>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</si>
  <si>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</si>
  <si>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</si>
  <si>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</si>
  <si>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</si>
  <si>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</si>
  <si>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</si>
  <si>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</si>
  <si>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</si>
  <si>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</si>
  <si>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</si>
  <si>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</si>
  <si>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</si>
  <si>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</si>
  <si>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</si>
  <si>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</si>
  <si>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</si>
  <si>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</si>
  <si>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</si>
  <si>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</si>
  <si>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</si>
  <si>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</si>
  <si>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</si>
  <si>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</si>
  <si>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</si>
  <si>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</si>
  <si>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</si>
  <si>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</si>
  <si>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</si>
  <si>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</si>
  <si>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</si>
  <si>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</si>
  <si>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</si>
  <si>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</si>
  <si>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</si>
  <si>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</si>
  <si>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</si>
  <si>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</si>
  <si>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</si>
  <si>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</si>
  <si>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</si>
  <si>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</si>
  <si>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</si>
  <si>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</si>
  <si>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</si>
  <si>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</si>
  <si>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</si>
  <si>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</si>
  <si>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</si>
  <si>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</si>
  <si>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</si>
  <si>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</si>
  <si>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</si>
  <si>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</si>
  <si>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</si>
  <si>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</si>
  <si>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</si>
  <si>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</si>
  <si>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</si>
  <si>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</si>
  <si>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</si>
  <si>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</si>
  <si>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</si>
  <si>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</si>
  <si>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</si>
  <si>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</si>
  <si>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</si>
  <si>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</si>
  <si>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</si>
  <si>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</si>
  <si>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</si>
  <si>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</si>
  <si>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</si>
  <si>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</si>
  <si>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</si>
  <si>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</si>
  <si>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</si>
  <si>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</si>
  <si>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</si>
  <si>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</si>
  <si>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</si>
  <si>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</si>
  <si>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</si>
  <si>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</si>
  <si>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</si>
  <si>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</si>
  <si>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</si>
  <si>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</si>
  <si>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</si>
  <si>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</si>
  <si>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</si>
  <si>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</si>
  <si>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</si>
  <si>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</si>
  <si>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</si>
  <si>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</si>
  <si>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</si>
  <si>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</si>
  <si>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</si>
  <si>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</si>
  <si>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</si>
  <si>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</si>
  <si>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</si>
  <si>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</si>
  <si>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</si>
  <si>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</si>
  <si>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</si>
  <si>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</si>
  <si>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</si>
  <si>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</si>
  <si>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</si>
  <si>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</si>
  <si>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</si>
  <si>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</si>
  <si>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</si>
  <si>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</si>
  <si>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</si>
  <si>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</si>
  <si>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</si>
  <si>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</si>
  <si>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</si>
  <si>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</si>
  <si>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</si>
  <si>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</si>
  <si>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</si>
  <si>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</si>
  <si>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</si>
  <si>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</si>
  <si>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</si>
  <si>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</si>
  <si>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</si>
  <si>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</si>
  <si>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</si>
  <si>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</si>
  <si>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</si>
  <si>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</si>
  <si>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</si>
  <si>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</si>
  <si>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</si>
  <si>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</si>
  <si>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</si>
  <si>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</si>
  <si>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</si>
  <si>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</si>
  <si>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</si>
  <si>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</si>
  <si>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</si>
  <si>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</si>
  <si>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</si>
  <si>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</si>
  <si>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</si>
  <si>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</si>
  <si>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</si>
  <si>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</si>
  <si>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</si>
  <si>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</si>
  <si>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</si>
  <si>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</si>
  <si>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</si>
  <si>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</si>
  <si>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</si>
  <si>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</si>
  <si>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</si>
  <si>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</si>
  <si>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</si>
  <si>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</si>
  <si>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</si>
  <si>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</si>
  <si>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</si>
  <si>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</si>
  <si>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</si>
  <si>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</si>
  <si>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</si>
  <si>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</si>
  <si>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</si>
  <si>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</si>
  <si>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</si>
  <si>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</si>
  <si>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</si>
  <si>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</si>
  <si>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</si>
  <si>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</si>
  <si>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</si>
  <si>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</si>
  <si>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</si>
  <si>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</si>
  <si>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</si>
  <si>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</si>
  <si>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</si>
  <si>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</si>
  <si>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</si>
  <si>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</si>
  <si>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</si>
  <si>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</si>
  <si>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</si>
  <si>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</si>
  <si>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</si>
  <si>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</si>
  <si>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</si>
  <si>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</si>
  <si>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</si>
  <si>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</si>
  <si>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</si>
  <si>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</si>
  <si>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</si>
  <si>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</si>
  <si>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</si>
  <si>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</si>
  <si>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</si>
  <si>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</si>
  <si>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</si>
  <si>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</si>
  <si>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</si>
  <si>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</si>
  <si>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</si>
  <si>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</si>
  <si>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</si>
  <si>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</si>
  <si>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</si>
  <si>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</si>
  <si>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</si>
  <si>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</si>
  <si>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</si>
  <si>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</si>
  <si>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</si>
  <si>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</si>
  <si>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</si>
  <si>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</si>
  <si>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</si>
  <si>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</si>
  <si>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</si>
  <si>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</si>
  <si>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</si>
  <si>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</si>
  <si>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</si>
  <si>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</si>
  <si>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</si>
  <si>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</si>
  <si>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</si>
  <si>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</si>
  <si>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</si>
  <si>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</si>
  <si>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</si>
  <si>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</si>
  <si>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</si>
  <si>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</si>
  <si>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</si>
  <si>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</si>
  <si>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</si>
  <si>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</si>
  <si>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</si>
  <si>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</si>
  <si>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</si>
  <si>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</si>
  <si>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</si>
  <si>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</si>
  <si>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</si>
  <si>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</si>
  <si>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</si>
  <si>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</si>
  <si>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</si>
  <si>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</si>
  <si>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</si>
  <si>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</si>
  <si>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</si>
  <si>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</si>
  <si>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</si>
  <si>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</si>
  <si>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</si>
  <si>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</si>
  <si>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</si>
  <si>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</si>
  <si>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</si>
  <si>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</si>
  <si>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</si>
  <si>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</si>
  <si>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</si>
  <si>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</si>
  <si>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</si>
  <si>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</si>
  <si>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</si>
  <si>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</si>
  <si>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</si>
  <si>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</si>
  <si>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</si>
  <si>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</si>
  <si>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</si>
  <si>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</si>
  <si>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</si>
  <si>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</si>
  <si>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</si>
  <si>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</si>
  <si>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</si>
  <si>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</si>
  <si>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</si>
  <si>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</si>
  <si>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</si>
  <si>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</si>
  <si>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</si>
  <si>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</si>
  <si>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</si>
  <si>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</si>
  <si>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</si>
  <si>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</si>
  <si>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</si>
  <si>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</si>
  <si>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</si>
  <si>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</si>
  <si>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</si>
  <si>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</si>
  <si>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</si>
  <si>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</si>
  <si>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</si>
  <si>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</si>
  <si>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</si>
  <si>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</si>
  <si>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</si>
  <si>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</si>
  <si>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</si>
  <si>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</si>
  <si>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</si>
  <si>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</si>
  <si>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</si>
  <si>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</si>
  <si>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</si>
  <si>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</si>
  <si>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</si>
  <si>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</si>
  <si>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</si>
  <si>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</si>
  <si>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</si>
  <si>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</si>
  <si>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</si>
  <si>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</si>
  <si>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</si>
  <si>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</si>
  <si>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</si>
  <si>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</si>
  <si>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</si>
  <si>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</si>
  <si>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</si>
  <si>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</si>
  <si>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</si>
  <si>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</si>
  <si>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</si>
  <si>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</si>
  <si>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</si>
  <si>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</si>
  <si>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</si>
  <si>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</si>
  <si>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</si>
  <si>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</si>
  <si>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</si>
  <si>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</si>
  <si>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</si>
  <si>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</si>
  <si>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</si>
  <si>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</si>
  <si>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</si>
  <si>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</si>
  <si>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</si>
  <si>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</si>
  <si>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</si>
  <si>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</si>
  <si>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</si>
  <si>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</si>
  <si>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</si>
  <si>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</si>
  <si>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</si>
  <si>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</si>
  <si>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</si>
  <si>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</si>
  <si>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</si>
  <si>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</si>
  <si>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</si>
  <si>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</si>
  <si>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</si>
  <si>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</si>
  <si>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</si>
  <si>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</si>
  <si>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</si>
  <si>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</si>
  <si>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</si>
  <si>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</si>
  <si>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</si>
  <si>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</si>
  <si>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</si>
  <si>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</si>
  <si>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</si>
  <si>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</si>
  <si>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</si>
  <si>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</si>
  <si>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</si>
  <si>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</si>
  <si>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</si>
  <si>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</si>
  <si>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</si>
  <si>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</si>
  <si>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</si>
  <si>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</si>
  <si>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</si>
  <si>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</si>
  <si>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</si>
  <si>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</si>
  <si>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</si>
  <si>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</si>
  <si>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</si>
  <si>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</si>
  <si>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</si>
  <si>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</si>
  <si>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</si>
  <si>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</si>
  <si>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</si>
  <si>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</si>
  <si>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</si>
  <si>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</si>
  <si>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</si>
  <si>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</si>
  <si>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</si>
  <si>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</si>
  <si>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</si>
  <si>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</si>
  <si>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</si>
  <si>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</si>
  <si>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</si>
  <si>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</si>
  <si>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</si>
  <si>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</si>
  <si>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</si>
  <si>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</si>
  <si>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</si>
  <si>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</si>
  <si>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</si>
  <si>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</si>
  <si>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</si>
  <si>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</si>
  <si>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</si>
  <si>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</si>
  <si>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</si>
  <si>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</si>
  <si>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</si>
  <si>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</si>
  <si>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</si>
  <si>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</si>
  <si>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</si>
  <si>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</si>
  <si>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</si>
  <si>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</si>
  <si>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</si>
  <si>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</si>
  <si>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</si>
  <si>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</si>
  <si>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</si>
  <si>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</si>
  <si>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</si>
  <si>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</si>
  <si>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</si>
  <si>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</si>
  <si>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</si>
  <si>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</si>
  <si>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</si>
  <si>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</si>
  <si>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</si>
  <si>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</si>
  <si>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</si>
  <si>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</si>
  <si>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</si>
  <si>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</si>
  <si>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</si>
  <si>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</si>
  <si>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</si>
  <si>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</si>
  <si>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</si>
  <si>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</si>
  <si>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</si>
  <si>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</si>
  <si>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</si>
  <si>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</si>
  <si>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</si>
  <si>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</si>
  <si>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</si>
  <si>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</si>
  <si>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</si>
  <si>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</si>
  <si>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</si>
  <si>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</si>
  <si>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</si>
  <si>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</si>
  <si>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</si>
  <si>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</si>
  <si>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</si>
  <si>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</si>
  <si>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</si>
  <si>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</si>
  <si>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</si>
  <si>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</si>
  <si>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</si>
  <si>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</si>
  <si>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</si>
  <si>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</si>
  <si>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</si>
  <si>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</si>
  <si>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</si>
  <si>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</si>
  <si>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</si>
  <si>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</si>
  <si>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</si>
  <si>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</si>
  <si>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</si>
  <si>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</si>
  <si>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</si>
  <si>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</si>
  <si>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</si>
  <si>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</si>
  <si>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</si>
  <si>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</si>
  <si>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</si>
  <si>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</si>
  <si>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</si>
  <si>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</si>
  <si>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</si>
  <si>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</si>
  <si>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</si>
  <si>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</si>
  <si>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</si>
  <si>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</si>
  <si>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</si>
  <si>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</si>
  <si>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</si>
  <si>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</si>
  <si>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</si>
  <si>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</si>
  <si>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</si>
  <si>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</si>
  <si>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</si>
  <si>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</si>
  <si>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</si>
  <si>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</si>
  <si>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</si>
  <si>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</si>
  <si>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</si>
  <si>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</si>
  <si>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</si>
  <si>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</si>
  <si>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</si>
  <si>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</si>
  <si>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</si>
  <si>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</si>
  <si>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</si>
  <si>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</si>
  <si>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</si>
  <si>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</si>
  <si>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</si>
  <si>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</si>
  <si>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</si>
  <si>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</si>
  <si>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</si>
  <si>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</si>
  <si>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</si>
  <si>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</si>
  <si>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</si>
  <si>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</si>
  <si>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</si>
  <si>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</si>
  <si>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</si>
  <si>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</si>
  <si>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</si>
  <si>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</si>
  <si>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</si>
  <si>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</si>
  <si>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</si>
  <si>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</si>
  <si>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</si>
  <si>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</si>
  <si>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</si>
  <si>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</si>
  <si>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</si>
  <si>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</si>
  <si>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</si>
  <si>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</si>
  <si>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</si>
  <si>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</si>
  <si>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</si>
  <si>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</si>
  <si>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</si>
  <si>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</si>
  <si>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</si>
  <si>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</si>
  <si>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</si>
  <si>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</si>
  <si>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</si>
  <si>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</si>
  <si>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</si>
  <si>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</si>
  <si>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</si>
  <si>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</si>
  <si>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</si>
  <si>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</si>
  <si>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</si>
  <si>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</si>
  <si>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</si>
  <si>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</si>
  <si>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</si>
  <si>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</si>
  <si>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</si>
  <si>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</si>
  <si>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</si>
  <si>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</si>
  <si>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</si>
  <si>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</si>
  <si>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</si>
  <si>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</si>
  <si>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</si>
  <si>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</si>
  <si>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</si>
  <si>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</si>
  <si>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</si>
  <si>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</si>
  <si>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</si>
  <si>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</si>
  <si>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</si>
  <si>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</si>
  <si>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</si>
  <si>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</si>
  <si>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</si>
  <si>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</si>
  <si>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</si>
  <si>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</si>
  <si>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</si>
  <si>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</si>
  <si>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</si>
  <si>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</si>
  <si>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</si>
  <si>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</si>
  <si>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</si>
  <si>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</si>
  <si>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</si>
  <si>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</si>
  <si>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</si>
  <si>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</si>
  <si>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</si>
  <si>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</si>
  <si>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</si>
  <si>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</si>
  <si>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</si>
  <si>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</si>
  <si>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</si>
  <si>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</si>
  <si>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</si>
  <si>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</si>
  <si>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</si>
  <si>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</si>
  <si>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</si>
  <si>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</si>
  <si>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</si>
  <si>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</si>
  <si>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</si>
  <si>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</si>
  <si>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</si>
  <si>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</si>
  <si>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</si>
  <si>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</si>
  <si>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</si>
  <si>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</si>
  <si>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</si>
  <si>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</si>
  <si>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</si>
  <si>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</si>
  <si>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</si>
  <si>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</si>
  <si>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</si>
  <si>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</si>
  <si>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</si>
  <si>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</si>
  <si>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</si>
  <si>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</si>
  <si>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</si>
  <si>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</si>
  <si>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</si>
  <si>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</si>
  <si>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</si>
  <si>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</si>
  <si>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</si>
  <si>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</si>
  <si>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</si>
  <si>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</si>
  <si>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</si>
  <si>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</si>
  <si>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</si>
  <si>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</si>
  <si>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</si>
  <si>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</si>
  <si>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</si>
  <si>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</si>
  <si>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</si>
  <si>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</si>
  <si>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</si>
  <si>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</si>
  <si>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</si>
  <si>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</si>
  <si>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</si>
  <si>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</si>
  <si>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</si>
  <si>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</si>
  <si>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</si>
  <si>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</si>
  <si>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</si>
  <si>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</si>
  <si>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</si>
  <si>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</si>
  <si>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</si>
  <si>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</si>
  <si>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</si>
  <si>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</si>
  <si>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</si>
  <si>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</si>
  <si>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</si>
  <si>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</si>
  <si>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</si>
  <si>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</si>
  <si>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</si>
  <si>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</si>
  <si>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</si>
  <si>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</si>
  <si>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</si>
  <si>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</si>
  <si>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</si>
  <si>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</si>
  <si>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</si>
  <si>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</si>
  <si>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</si>
  <si>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</si>
  <si>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</si>
  <si>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</si>
  <si>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</si>
  <si>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</si>
  <si>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</si>
  <si>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</si>
  <si>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</si>
  <si>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</si>
  <si>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</si>
  <si>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</si>
  <si>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</si>
  <si>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</si>
  <si>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</si>
  <si>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</si>
  <si>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</si>
  <si>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</si>
  <si>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</si>
  <si>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</si>
  <si>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</si>
  <si>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</si>
  <si>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</si>
  <si>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</si>
  <si>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</si>
  <si>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</si>
  <si>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</si>
  <si>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</si>
  <si>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</si>
  <si>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</si>
  <si>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</si>
  <si>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</si>
  <si>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</si>
  <si>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</si>
  <si>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</si>
  <si>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</si>
  <si>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</si>
  <si>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</si>
  <si>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</si>
  <si>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</si>
  <si>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</si>
  <si>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</si>
  <si>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</si>
  <si>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</si>
  <si>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</si>
  <si>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</si>
  <si>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</si>
  <si>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</si>
  <si>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</si>
  <si>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</si>
  <si>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</si>
  <si>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</si>
  <si>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</si>
  <si>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</si>
  <si>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</si>
  <si>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</si>
  <si>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</si>
  <si>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</si>
  <si>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</si>
  <si>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</si>
  <si>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</si>
  <si>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</si>
  <si>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</si>
  <si>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</si>
  <si>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</si>
  <si>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</si>
  <si>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</si>
  <si>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</si>
  <si>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</si>
  <si>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</si>
  <si>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</si>
  <si>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</si>
  <si>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</si>
  <si>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</si>
  <si>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</si>
  <si>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</si>
  <si>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</si>
  <si>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</si>
  <si>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</si>
  <si>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</si>
  <si>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</si>
  <si>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</si>
  <si>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</si>
  <si>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</si>
  <si>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</si>
  <si>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</si>
  <si>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</si>
  <si>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</si>
  <si>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</si>
  <si>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</si>
  <si>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</si>
  <si>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</si>
  <si>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</si>
  <si>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</si>
  <si>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</si>
  <si>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</si>
  <si>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</si>
  <si>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</si>
  <si>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</si>
  <si>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</si>
  <si>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</si>
  <si>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</si>
  <si>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</si>
  <si>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</si>
  <si>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</si>
  <si>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</si>
  <si>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</si>
  <si>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</si>
  <si>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</si>
  <si>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</si>
  <si>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</si>
  <si>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</si>
  <si>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</si>
  <si>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</si>
  <si>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</si>
  <si>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</si>
  <si>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</si>
  <si>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</si>
  <si>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</si>
  <si>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</si>
  <si>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</si>
  <si>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</si>
  <si>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</si>
  <si>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</si>
  <si>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</si>
  <si>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</si>
  <si>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</si>
  <si>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</si>
  <si>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</si>
  <si>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</si>
  <si>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</si>
  <si>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</si>
  <si>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</si>
  <si>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</si>
  <si>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</si>
  <si>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</si>
  <si>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</si>
  <si>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</si>
  <si>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</si>
  <si>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</si>
  <si>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</si>
  <si>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</si>
  <si>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</si>
  <si>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</si>
  <si>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</si>
  <si>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</si>
  <si>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</si>
  <si>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</si>
  <si>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</si>
  <si>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</si>
  <si>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</si>
  <si>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</si>
  <si>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</si>
  <si>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</si>
  <si>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</si>
  <si>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</si>
  <si>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</si>
  <si>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</si>
  <si>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</si>
  <si>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</si>
  <si>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</si>
  <si>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</si>
  <si>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</si>
  <si>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</si>
  <si>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</si>
  <si>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</si>
  <si>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</si>
  <si>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</si>
  <si>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</si>
  <si>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</si>
  <si>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</si>
  <si>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</si>
  <si>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</si>
  <si>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</si>
  <si>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</si>
  <si>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</si>
  <si>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</si>
  <si>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</si>
  <si>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</si>
  <si>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</si>
  <si>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</si>
  <si>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</si>
  <si>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</si>
  <si>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</si>
  <si>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</si>
  <si>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</si>
  <si>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</si>
  <si>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</si>
  <si>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</si>
  <si>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</si>
  <si>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</si>
  <si>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</si>
  <si>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</si>
  <si>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</si>
  <si>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</si>
  <si>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</si>
  <si>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</si>
  <si>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</si>
  <si>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</si>
  <si>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</si>
  <si>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</si>
  <si>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</si>
  <si>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</si>
  <si>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</si>
  <si>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</si>
  <si>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</si>
  <si>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</si>
  <si>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</si>
  <si>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</si>
  <si>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</si>
  <si>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</si>
  <si>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</si>
  <si>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</si>
  <si>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</si>
  <si>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</si>
  <si>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</si>
  <si>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</si>
  <si>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</si>
  <si>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</si>
  <si>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</si>
  <si>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</si>
  <si>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</si>
  <si>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</si>
  <si>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</si>
  <si>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</si>
  <si>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</si>
  <si>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</si>
  <si>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</si>
  <si>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</si>
  <si>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</si>
  <si>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</si>
  <si>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</si>
  <si>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</si>
  <si>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</si>
  <si>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</si>
  <si>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</si>
  <si>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</si>
  <si>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</si>
  <si>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</si>
  <si>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</si>
  <si>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</si>
  <si>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</si>
  <si>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</si>
  <si>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</si>
  <si>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</si>
  <si>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</si>
  <si>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</si>
  <si>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</si>
  <si>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</si>
  <si>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</si>
  <si>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</si>
  <si>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</si>
  <si>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</si>
  <si>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</si>
  <si>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</si>
  <si>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</si>
  <si>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</si>
  <si>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</si>
  <si>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</si>
  <si>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</si>
  <si>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</si>
  <si>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</si>
  <si>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</si>
  <si>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</si>
  <si>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</si>
  <si>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</si>
  <si>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</si>
  <si>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</si>
  <si>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</si>
  <si>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</si>
  <si>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</si>
  <si>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</si>
  <si>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</si>
  <si>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</si>
  <si>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</si>
  <si>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</si>
  <si>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</si>
  <si>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</si>
  <si>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</si>
  <si>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</si>
  <si>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</si>
  <si>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</si>
  <si>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</si>
  <si>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</si>
  <si>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</si>
  <si>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</si>
  <si>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</si>
  <si>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</si>
  <si>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</si>
  <si>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</si>
  <si>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</si>
  <si>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</si>
  <si>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</si>
  <si>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</si>
  <si>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</si>
  <si>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</si>
  <si>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</si>
  <si>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</si>
  <si>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</si>
  <si>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</si>
  <si>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</si>
  <si>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</si>
  <si>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</si>
  <si>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</si>
  <si>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</si>
  <si>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</si>
  <si>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</si>
  <si>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</si>
  <si>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</si>
  <si>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</si>
  <si>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</si>
  <si>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</si>
  <si>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</si>
  <si>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</si>
  <si>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</si>
  <si>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</si>
  <si>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</si>
  <si>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</si>
  <si>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</si>
  <si>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</si>
  <si>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</si>
  <si>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</si>
  <si>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</si>
  <si>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</si>
  <si>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</si>
  <si>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</si>
  <si>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</si>
  <si>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</si>
  <si>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</si>
  <si>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</si>
  <si>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</si>
  <si>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</si>
  <si>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</si>
  <si>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</si>
  <si>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</si>
  <si>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</si>
  <si>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</si>
  <si>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</si>
  <si>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</si>
  <si>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</si>
  <si>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</si>
  <si>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</si>
  <si>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</si>
  <si>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</si>
  <si>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</si>
  <si>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</si>
  <si>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</si>
  <si>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</si>
  <si>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</si>
  <si>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</si>
  <si>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</si>
  <si>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</si>
  <si>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</si>
  <si>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</si>
  <si>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</si>
  <si>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</si>
  <si>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</si>
  <si>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</si>
  <si>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</si>
  <si>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</si>
  <si>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</si>
  <si>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</si>
  <si>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</si>
  <si>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</si>
  <si>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</si>
  <si>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</si>
  <si>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</si>
  <si>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</si>
  <si>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</si>
  <si>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</si>
  <si>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</si>
  <si>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</si>
  <si>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</si>
  <si>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</si>
  <si>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</si>
  <si>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</si>
  <si>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</si>
  <si>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</si>
  <si>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</si>
  <si>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</si>
  <si>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</si>
  <si>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</si>
  <si>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</si>
  <si>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</si>
  <si>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</si>
  <si>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</si>
  <si>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</si>
  <si>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</si>
  <si>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</si>
  <si>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</si>
  <si>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</si>
  <si>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</si>
  <si>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</si>
  <si>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</si>
  <si>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</si>
  <si>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</si>
  <si>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</si>
  <si>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</si>
  <si>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</si>
  <si>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</si>
  <si>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</si>
  <si>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</si>
  <si>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</si>
  <si>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</si>
  <si>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</si>
  <si>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</si>
  <si>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</si>
  <si>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</si>
  <si>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</si>
  <si>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</si>
  <si>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</si>
  <si>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</si>
  <si>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</si>
  <si>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</si>
  <si>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</si>
  <si>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</si>
  <si>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</si>
  <si>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</si>
  <si>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</si>
  <si>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</si>
  <si>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</si>
  <si>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</si>
  <si>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</si>
  <si>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</si>
  <si>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</si>
  <si>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</si>
  <si>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</si>
  <si>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</si>
  <si>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</si>
  <si>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</si>
  <si>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</si>
  <si>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</si>
  <si>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</si>
  <si>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</si>
  <si>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</si>
  <si>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</si>
  <si>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</si>
  <si>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</si>
  <si>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</si>
  <si>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</si>
  <si>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</si>
  <si>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</si>
  <si>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</si>
  <si>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</si>
  <si>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</si>
  <si>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</si>
  <si>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</si>
  <si>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</si>
  <si>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</si>
  <si>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</si>
  <si>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</si>
  <si>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</si>
  <si>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</si>
  <si>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</si>
  <si>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</si>
  <si>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</si>
  <si>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</si>
  <si>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</si>
  <si>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</si>
  <si>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</si>
  <si>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</si>
  <si>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</si>
  <si>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</si>
  <si>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</si>
  <si>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</si>
  <si>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</si>
  <si>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</si>
  <si>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</si>
  <si>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</si>
  <si>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</si>
  <si>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</si>
  <si>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</si>
  <si>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</si>
  <si>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</si>
  <si>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</si>
  <si>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</si>
  <si>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</si>
  <si>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</si>
  <si>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</si>
  <si>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</si>
  <si>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</si>
  <si>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</si>
  <si>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</si>
  <si>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</si>
  <si>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</si>
  <si>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</si>
  <si>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</si>
  <si>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</si>
  <si>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</si>
  <si>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</si>
  <si>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</si>
  <si>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</si>
  <si>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</si>
  <si>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</si>
  <si>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</si>
  <si>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</si>
  <si>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</si>
  <si>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</si>
  <si>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</si>
  <si>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</si>
  <si>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</si>
  <si>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</si>
  <si>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</si>
  <si>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</si>
  <si>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</si>
  <si>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</si>
  <si>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</si>
  <si>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</si>
  <si>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</si>
  <si>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</si>
  <si>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</si>
  <si>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</si>
  <si>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</si>
  <si>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</si>
  <si>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</si>
  <si>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</si>
  <si>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</si>
  <si>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</si>
  <si>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</si>
  <si>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</si>
  <si>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</si>
  <si>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</si>
  <si>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</si>
  <si>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</si>
  <si>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</si>
  <si>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</si>
  <si>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</si>
  <si>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</si>
  <si>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</si>
  <si>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</si>
  <si>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</si>
  <si>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</si>
  <si>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</si>
  <si>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</si>
  <si>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</si>
  <si>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</si>
  <si>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</si>
  <si>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</si>
  <si>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</si>
  <si>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</si>
  <si>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</si>
  <si>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</si>
  <si>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</si>
  <si>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</si>
  <si>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</si>
  <si>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</si>
  <si>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</si>
  <si>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</si>
  <si>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</si>
  <si>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</si>
  <si>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</si>
  <si>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</si>
  <si>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</si>
  <si>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</si>
  <si>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</si>
  <si>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</si>
  <si>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</si>
  <si>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</si>
  <si>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</si>
  <si>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</si>
  <si>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</si>
  <si>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</si>
  <si>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</si>
  <si>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</si>
  <si>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</si>
  <si>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</si>
  <si>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</si>
  <si>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</si>
  <si>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</si>
  <si>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</si>
  <si>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</si>
  <si>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</si>
  <si>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</si>
  <si>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</si>
  <si>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</si>
  <si>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</si>
  <si>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</si>
  <si>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</si>
  <si>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</si>
  <si>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</si>
  <si>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</si>
  <si>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</si>
  <si>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</si>
  <si>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</si>
  <si>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</si>
  <si>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</si>
  <si>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</si>
  <si>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</si>
  <si>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</si>
  <si>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</si>
  <si>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</si>
  <si>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</si>
  <si>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</si>
  <si>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</si>
  <si>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</si>
  <si>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</si>
  <si>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</si>
  <si>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</si>
  <si>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</si>
  <si>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</si>
  <si>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</si>
  <si>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</si>
  <si>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</si>
  <si>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</si>
  <si>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</si>
  <si>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</si>
  <si>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</si>
  <si>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</si>
  <si>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</si>
  <si>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</si>
  <si>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</si>
  <si>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</si>
  <si>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</si>
  <si>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</si>
  <si>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</si>
  <si>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</si>
  <si>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</si>
  <si>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</si>
  <si>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</si>
  <si>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</si>
  <si>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</si>
  <si>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</si>
  <si>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</si>
  <si>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</si>
  <si>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</si>
  <si>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</si>
  <si>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</si>
  <si>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</si>
  <si>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</si>
  <si>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</si>
  <si>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</si>
  <si>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</si>
  <si>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</si>
  <si>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</si>
  <si>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</si>
  <si>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</si>
  <si>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</si>
  <si>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</si>
  <si>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</si>
  <si>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</si>
  <si>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</si>
  <si>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</si>
  <si>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</si>
  <si>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</si>
  <si>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</si>
  <si>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</si>
  <si>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</si>
  <si>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</si>
  <si>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</si>
  <si>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</si>
  <si>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</si>
  <si>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</si>
  <si>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</si>
  <si>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</si>
  <si>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</si>
  <si>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</si>
  <si>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</si>
  <si>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</si>
  <si>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</si>
  <si>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</si>
  <si>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</si>
  <si>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</si>
  <si>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</si>
  <si>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</si>
  <si>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</si>
  <si>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</si>
  <si>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</si>
  <si>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</si>
  <si>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</si>
  <si>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</si>
  <si>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</si>
  <si>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</si>
  <si>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</si>
  <si>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</si>
  <si>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</si>
  <si>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</si>
  <si>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</si>
  <si>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</si>
  <si>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</si>
  <si>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</si>
  <si>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</si>
  <si>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</si>
  <si>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</si>
  <si>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</si>
  <si>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</si>
  <si>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</si>
  <si>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</si>
  <si>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</si>
  <si>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</si>
  <si>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</si>
  <si>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</si>
  <si>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</si>
  <si>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</si>
  <si>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</si>
  <si>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</si>
  <si>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</si>
  <si>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</si>
  <si>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</si>
  <si>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</si>
  <si>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</si>
  <si>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</si>
  <si>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</si>
  <si>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</si>
  <si>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</si>
  <si>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</si>
  <si>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</si>
  <si>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</si>
  <si>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</si>
  <si>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</si>
  <si>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</si>
  <si>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</si>
  <si>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</si>
  <si>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</si>
  <si>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</si>
  <si>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</si>
  <si>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</si>
  <si>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</si>
  <si>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</si>
  <si>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</si>
  <si>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</si>
  <si>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</si>
  <si>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</si>
  <si>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</si>
  <si>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</si>
  <si>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</si>
  <si>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</si>
  <si>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</si>
  <si>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</si>
  <si>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</si>
  <si>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</si>
  <si>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</si>
  <si>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</si>
  <si>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</si>
  <si>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</si>
  <si>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</si>
  <si>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</si>
  <si>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</si>
  <si>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</si>
  <si>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</si>
  <si>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</si>
  <si>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</si>
  <si>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</si>
  <si>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</si>
  <si>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</si>
  <si>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</si>
  <si>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</si>
  <si>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</si>
  <si>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</si>
  <si>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</si>
  <si>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</si>
  <si>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</si>
  <si>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</si>
  <si>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</si>
  <si>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</si>
  <si>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</si>
  <si>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</si>
  <si>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</si>
  <si>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</si>
  <si>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</si>
  <si>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</si>
  <si>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</si>
  <si>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</si>
  <si>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</si>
  <si>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</si>
  <si>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</si>
  <si>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</si>
  <si>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</si>
  <si>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</si>
  <si>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</si>
  <si>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</si>
  <si>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</si>
  <si>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</si>
  <si>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</si>
  <si>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</si>
  <si>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</si>
  <si>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</si>
  <si>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</si>
  <si>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</si>
  <si>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</si>
  <si>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</si>
  <si>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</si>
  <si>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</si>
  <si>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</si>
  <si>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</si>
  <si>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</si>
  <si>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</si>
  <si>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</si>
  <si>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</si>
  <si>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</si>
  <si>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</si>
  <si>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</si>
  <si>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</si>
  <si>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</si>
  <si>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</si>
  <si>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</si>
  <si>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</si>
  <si>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</si>
  <si>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</si>
  <si>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</si>
  <si>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</si>
  <si>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</si>
  <si>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</si>
  <si>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</si>
  <si>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</si>
  <si>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</si>
  <si>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</si>
  <si>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</si>
  <si>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</si>
  <si>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</si>
  <si>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</si>
  <si>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</si>
  <si>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</si>
  <si>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</si>
  <si>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</si>
  <si>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</si>
  <si>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</si>
  <si>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</si>
  <si>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</si>
  <si>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</si>
  <si>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</si>
  <si>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</si>
  <si>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</si>
  <si>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</si>
  <si>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</si>
  <si>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</si>
  <si>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</si>
  <si>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</si>
  <si>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</si>
  <si>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</si>
  <si>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</si>
  <si>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</si>
  <si>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</si>
  <si>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</si>
  <si>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</si>
  <si>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</si>
  <si>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</si>
  <si>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</si>
  <si>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</si>
  <si>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</si>
  <si>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</si>
  <si>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</si>
  <si>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</si>
  <si>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</si>
  <si>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</si>
  <si>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</si>
  <si>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</si>
  <si>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</si>
  <si>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</si>
  <si>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</si>
  <si>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</si>
  <si>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</si>
  <si>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</si>
  <si>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</si>
  <si>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</si>
  <si>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</si>
  <si>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</si>
  <si>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</si>
  <si>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</si>
  <si>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</si>
  <si>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</si>
  <si>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</si>
  <si>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</si>
  <si>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</si>
  <si>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</si>
  <si>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</si>
  <si>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</si>
  <si>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</si>
  <si>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</si>
  <si>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</si>
  <si>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</si>
  <si>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</si>
  <si>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</si>
  <si>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</si>
  <si>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</si>
  <si>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</si>
  <si>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</si>
  <si>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</si>
  <si>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</si>
  <si>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</si>
  <si>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</si>
  <si>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</si>
  <si>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</si>
  <si>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</si>
  <si>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</si>
  <si>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</si>
  <si>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</si>
  <si>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</si>
  <si>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</si>
  <si>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</si>
  <si>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</si>
  <si>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</si>
  <si>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</si>
  <si>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</si>
  <si>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</si>
  <si>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</si>
  <si>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</si>
  <si>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</si>
  <si>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</si>
  <si>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</si>
  <si>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</si>
  <si>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</si>
  <si>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</si>
  <si>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</si>
  <si>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</si>
  <si>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</si>
  <si>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</si>
  <si>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</si>
  <si>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</si>
  <si>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</si>
  <si>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</si>
  <si>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</si>
  <si>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</si>
  <si>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</si>
  <si>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</si>
  <si>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</si>
  <si>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</si>
  <si>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</si>
  <si>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</si>
  <si>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</si>
  <si>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</si>
  <si>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</si>
  <si>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</si>
  <si>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</si>
  <si>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</si>
  <si>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</si>
  <si>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</si>
  <si>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</si>
  <si>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</si>
  <si>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</si>
  <si>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</si>
  <si>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</si>
  <si>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</si>
  <si>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</si>
  <si>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</si>
  <si>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</si>
  <si>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</si>
  <si>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</si>
  <si>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</si>
  <si>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</si>
  <si>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</si>
  <si>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</si>
  <si>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</si>
  <si>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</si>
  <si>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</si>
  <si>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</si>
  <si>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</si>
  <si>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</si>
  <si>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</si>
  <si>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</si>
  <si>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</si>
  <si>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</si>
  <si>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</si>
  <si>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</si>
  <si>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</si>
  <si>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</si>
  <si>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</si>
  <si>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</si>
  <si>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</si>
  <si>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</si>
  <si>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</si>
  <si>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</si>
  <si>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</si>
  <si>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</si>
  <si>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</si>
  <si>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</si>
  <si>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</si>
  <si>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</si>
  <si>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</si>
  <si>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</si>
  <si>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</si>
  <si>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</si>
  <si>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</si>
  <si>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</si>
  <si>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</si>
  <si>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</si>
  <si>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</si>
  <si>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</si>
  <si>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</si>
  <si>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</si>
  <si>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</si>
  <si>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</si>
  <si>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</si>
  <si>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</si>
  <si>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</si>
  <si>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</si>
  <si>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</si>
  <si>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</si>
  <si>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</si>
  <si>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</si>
  <si>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</si>
  <si>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</si>
  <si>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</si>
  <si>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</si>
  <si>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</si>
  <si>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</si>
  <si>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</si>
  <si>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</si>
  <si>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</si>
  <si>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</si>
  <si>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</si>
  <si>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</si>
  <si>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</si>
  <si>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</si>
  <si>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</si>
  <si>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</si>
  <si>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</si>
  <si>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</si>
  <si>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</si>
  <si>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</si>
  <si>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</si>
  <si>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</si>
  <si>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</si>
  <si>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</si>
  <si>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</si>
  <si>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</si>
  <si>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</si>
  <si>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</si>
  <si>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</si>
  <si>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</si>
  <si>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</si>
  <si>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</si>
  <si>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</si>
  <si>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</si>
  <si>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</si>
  <si>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</si>
  <si>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</si>
  <si>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</si>
  <si>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</si>
  <si>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</si>
  <si>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</si>
  <si>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</si>
  <si>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</si>
  <si>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</si>
  <si>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</si>
  <si>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</si>
  <si>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</si>
  <si>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</si>
  <si>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</si>
  <si>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</si>
  <si>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</si>
  <si>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</si>
  <si>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</si>
  <si>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</si>
  <si>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</si>
  <si>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</si>
  <si>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</si>
  <si>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</si>
  <si>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</si>
  <si>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</si>
  <si>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</si>
  <si>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</si>
  <si>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</si>
  <si>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</si>
  <si>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</si>
  <si>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</si>
  <si>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</si>
  <si>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</si>
  <si>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</si>
  <si>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</si>
  <si>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</si>
  <si>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</si>
  <si>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</si>
  <si>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</si>
  <si>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</si>
  <si>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</si>
  <si>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</si>
  <si>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</si>
  <si>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</si>
  <si>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</si>
  <si>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</si>
  <si>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</si>
  <si>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</si>
  <si>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</si>
  <si>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</si>
  <si>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</si>
  <si>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</si>
  <si>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</si>
  <si>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</si>
  <si>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</si>
  <si>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</si>
  <si>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</si>
  <si>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</si>
  <si>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</si>
  <si>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</si>
  <si>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</si>
  <si>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</si>
  <si>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</si>
  <si>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</si>
  <si>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</si>
  <si>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</si>
  <si>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</si>
  <si>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</si>
  <si>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</si>
  <si>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</si>
  <si>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</si>
  <si>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</si>
  <si>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</si>
  <si>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</si>
  <si>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</si>
  <si>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</si>
  <si>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</si>
  <si>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</si>
  <si>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</si>
  <si>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</si>
  <si>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</si>
  <si>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</si>
  <si>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</si>
  <si>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</si>
  <si>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</si>
  <si>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</si>
  <si>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</si>
  <si>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</si>
  <si>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</si>
  <si>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</si>
  <si>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</si>
  <si>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</si>
  <si>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</si>
  <si>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</si>
  <si>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</si>
  <si>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</si>
  <si>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</si>
  <si>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</si>
  <si>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</si>
  <si>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</si>
  <si>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</si>
  <si>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</si>
  <si>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</si>
  <si>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</si>
  <si>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</si>
  <si>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</si>
  <si>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</si>
  <si>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</si>
  <si>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</si>
  <si>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</si>
  <si>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</si>
  <si>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</si>
  <si>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</si>
  <si>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</si>
  <si>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</si>
  <si>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</si>
  <si>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</si>
  <si>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</si>
  <si>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</si>
  <si>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</si>
  <si>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</si>
  <si>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</si>
  <si>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</si>
  <si>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</si>
  <si>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</si>
  <si>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</si>
  <si>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</si>
  <si>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</si>
  <si>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</si>
  <si>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</si>
  <si>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</si>
  <si>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</si>
  <si>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</si>
  <si>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</si>
  <si>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</si>
  <si>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</si>
  <si>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</si>
  <si>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</si>
  <si>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</si>
  <si>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</si>
  <si>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</si>
  <si>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</si>
  <si>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</si>
  <si>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</si>
  <si>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</si>
  <si>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</si>
  <si>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</si>
  <si>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</si>
  <si>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</si>
  <si>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</si>
  <si>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</si>
  <si>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</si>
  <si>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</si>
  <si>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</si>
  <si>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</si>
  <si>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</si>
  <si>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</si>
  <si>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</si>
  <si>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</si>
  <si>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</si>
  <si>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</si>
  <si>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</si>
  <si>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</si>
  <si>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</si>
  <si>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</si>
  <si>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</si>
  <si>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</si>
  <si>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</si>
  <si>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</si>
  <si>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</si>
  <si>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</si>
  <si>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</si>
  <si>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</si>
  <si>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</si>
  <si>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</si>
  <si>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</si>
  <si>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</si>
  <si>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</si>
  <si>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</si>
  <si>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</si>
  <si>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</si>
  <si>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</si>
  <si>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</si>
  <si>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</si>
  <si>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</si>
  <si>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</si>
  <si>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</si>
  <si>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</si>
  <si>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</si>
  <si>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</si>
  <si>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</si>
  <si>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</si>
  <si>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</si>
  <si>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</si>
  <si>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</si>
  <si>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</si>
  <si>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</si>
  <si>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</si>
  <si>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</si>
  <si>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</si>
  <si>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</si>
  <si>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</si>
  <si>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</si>
  <si>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</si>
  <si>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</si>
  <si>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</si>
  <si>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</si>
  <si>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</si>
  <si>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</si>
  <si>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</si>
  <si>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</si>
  <si>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</si>
  <si>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</si>
  <si>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</si>
  <si>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</si>
  <si>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</si>
  <si>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</si>
  <si>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</si>
  <si>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</si>
  <si>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</si>
  <si>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</si>
  <si>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</si>
  <si>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</si>
  <si>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</si>
  <si>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</si>
  <si>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</si>
  <si>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</si>
  <si>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</si>
  <si>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</si>
  <si>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</si>
  <si>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</si>
  <si>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</si>
  <si>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</si>
  <si>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</si>
  <si>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</si>
  <si>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</si>
  <si>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</si>
  <si>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</si>
  <si>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</si>
  <si>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</si>
  <si>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</si>
  <si>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</si>
  <si>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</si>
  <si>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</si>
  <si>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</si>
  <si>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</si>
  <si>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</si>
  <si>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</si>
  <si>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</si>
  <si>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</si>
  <si>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</si>
  <si>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</si>
  <si>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</si>
  <si>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</si>
  <si>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</si>
  <si>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</si>
  <si>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</si>
  <si>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</si>
  <si>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</si>
  <si>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</si>
  <si>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</si>
  <si>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</si>
  <si>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</si>
  <si>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</si>
  <si>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</si>
  <si>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</si>
  <si>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</si>
  <si>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</si>
  <si>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</si>
  <si>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</si>
  <si>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</si>
  <si>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</si>
  <si>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</si>
  <si>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</si>
  <si>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</si>
  <si>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</si>
  <si>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</si>
  <si>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</si>
  <si>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</si>
  <si>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</si>
  <si>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</si>
  <si>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</si>
  <si>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</si>
  <si>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</si>
  <si>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</si>
  <si>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</si>
  <si>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</si>
  <si>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</si>
  <si>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</si>
  <si>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</si>
  <si>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</si>
  <si>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</si>
  <si>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</si>
  <si>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</si>
  <si>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</si>
  <si>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</si>
  <si>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</si>
  <si>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</si>
  <si>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</si>
  <si>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</si>
  <si>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</si>
  <si>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</si>
  <si>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</si>
  <si>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</si>
  <si>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</si>
  <si>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</si>
  <si>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</si>
  <si>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</si>
  <si>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</si>
  <si>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</si>
  <si>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</si>
  <si>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</si>
  <si>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</si>
  <si>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</si>
  <si>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</si>
  <si>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</si>
  <si>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</si>
  <si>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</si>
  <si>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</si>
  <si>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</si>
  <si>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</si>
  <si>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</si>
  <si>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</si>
  <si>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</si>
  <si>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</si>
  <si>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</si>
  <si>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</si>
  <si>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</si>
  <si>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</si>
  <si>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</si>
  <si>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</si>
  <si>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</si>
  <si>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</si>
  <si>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</si>
  <si>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</si>
  <si>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</si>
  <si>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</si>
  <si>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</si>
  <si>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</si>
  <si>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</si>
  <si>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</si>
  <si>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</si>
  <si>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</si>
  <si>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</si>
  <si>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</si>
  <si>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</si>
  <si>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</si>
  <si>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</si>
  <si>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</si>
  <si>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</si>
  <si>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</si>
  <si>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</si>
  <si>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</si>
  <si>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</si>
  <si>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</si>
  <si>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</si>
  <si>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</si>
  <si>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</si>
  <si>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</si>
  <si>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</si>
  <si>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</si>
  <si>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</si>
  <si>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</si>
  <si>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</si>
  <si>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</si>
  <si>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</si>
  <si>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</si>
  <si>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</si>
  <si>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</si>
  <si>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</si>
  <si>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</si>
  <si>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</si>
  <si>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</si>
  <si>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</si>
  <si>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</si>
  <si>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</si>
  <si>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</si>
  <si>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</si>
  <si>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</si>
  <si>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</si>
  <si>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</si>
  <si>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</si>
  <si>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</si>
  <si>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</si>
  <si>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</si>
  <si>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</si>
  <si>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</si>
  <si>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</si>
  <si>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</si>
  <si>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</si>
  <si>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</si>
  <si>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</si>
  <si>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</si>
  <si>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</si>
  <si>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</si>
  <si>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</si>
  <si>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</si>
  <si>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</si>
  <si>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</si>
  <si>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</si>
  <si>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</si>
  <si>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</si>
  <si>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</si>
  <si>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</si>
  <si>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</si>
  <si>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</si>
  <si>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</si>
  <si>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</si>
  <si>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</si>
  <si>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</si>
  <si>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</si>
  <si>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</si>
  <si>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</si>
  <si>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</si>
  <si>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</si>
  <si>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</si>
  <si>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</si>
  <si>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</si>
  <si>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</si>
  <si>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</si>
  <si>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</si>
  <si>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</si>
  <si>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</si>
  <si>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</si>
  <si>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</si>
  <si>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</si>
  <si>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</si>
  <si>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</si>
  <si>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</si>
  <si>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</si>
  <si>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</si>
  <si>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</si>
  <si>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</si>
  <si>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</si>
  <si>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</si>
  <si>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</si>
  <si>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</si>
  <si>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</si>
  <si>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</si>
  <si>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</si>
  <si>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</si>
  <si>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</si>
  <si>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</si>
  <si>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</si>
  <si>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</si>
  <si>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</si>
  <si>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</si>
  <si>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</si>
  <si>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</si>
  <si>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</si>
  <si>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</si>
  <si>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</si>
  <si>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</si>
  <si>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</si>
  <si>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</si>
  <si>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</si>
  <si>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</si>
  <si>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</si>
  <si>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</si>
  <si>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</si>
  <si>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</si>
  <si>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</si>
  <si>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</si>
  <si>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</si>
  <si>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</si>
  <si>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</si>
  <si>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</si>
  <si>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</si>
  <si>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</si>
  <si>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</si>
  <si>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</si>
  <si>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</si>
  <si>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</si>
  <si>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</si>
  <si>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</si>
  <si>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</si>
  <si>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</si>
  <si>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</si>
  <si>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</si>
  <si>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</si>
  <si>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</si>
  <si>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</si>
  <si>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</si>
  <si>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</si>
  <si>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</si>
  <si>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</si>
  <si>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</si>
  <si>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</si>
  <si>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</si>
  <si>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</si>
  <si>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</si>
  <si>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</si>
  <si>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</si>
  <si>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</si>
  <si>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</si>
  <si>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</si>
  <si>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</si>
  <si>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</si>
  <si>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</si>
  <si>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</si>
  <si>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</si>
  <si>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</si>
  <si>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</si>
  <si>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</si>
  <si>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</si>
  <si>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</si>
  <si>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</si>
  <si>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</si>
  <si>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</si>
  <si>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</si>
  <si>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</si>
  <si>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</si>
  <si>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</si>
  <si>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</si>
  <si>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</si>
  <si>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</si>
  <si>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</si>
  <si>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</si>
  <si>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</si>
  <si>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</si>
  <si>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</si>
  <si>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</si>
  <si>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</si>
  <si>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</si>
  <si>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</si>
  <si>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</si>
  <si>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</si>
  <si>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</si>
  <si>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</si>
  <si>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</si>
  <si>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</si>
  <si>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</si>
  <si>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</si>
  <si>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</si>
  <si>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</si>
  <si>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</si>
  <si>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</si>
  <si>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</si>
  <si>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</si>
  <si>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</si>
  <si>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</si>
  <si>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</si>
  <si>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</si>
  <si>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</si>
  <si>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</si>
  <si>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</si>
  <si>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</si>
  <si>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</si>
  <si>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</si>
  <si>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</si>
  <si>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</si>
  <si>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</si>
  <si>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</si>
  <si>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</si>
  <si>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</si>
  <si>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</si>
  <si>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</si>
  <si>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</si>
  <si>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</si>
  <si>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</si>
  <si>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</si>
  <si>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</si>
  <si>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</si>
  <si>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</si>
  <si>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</si>
  <si>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</si>
  <si>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</si>
  <si>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</si>
  <si>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</si>
  <si>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</si>
  <si>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</si>
  <si>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</si>
  <si>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</si>
  <si>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</si>
  <si>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</si>
  <si>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</si>
  <si>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</si>
  <si>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</si>
  <si>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</si>
  <si>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</si>
  <si>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</si>
  <si>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</si>
  <si>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</si>
  <si>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</si>
  <si>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</si>
  <si>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</si>
  <si>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</si>
  <si>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</si>
  <si>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</si>
  <si>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</si>
  <si>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</si>
  <si>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</si>
  <si>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</si>
  <si>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</si>
  <si>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</si>
  <si>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</si>
  <si>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</si>
  <si>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</si>
  <si>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</si>
  <si>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</si>
  <si>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</si>
  <si>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</si>
  <si>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</si>
  <si>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</si>
  <si>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</si>
  <si>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</si>
  <si>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</si>
  <si>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</si>
  <si>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</si>
  <si>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</si>
  <si>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</si>
  <si>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</si>
  <si>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</si>
  <si>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</si>
  <si>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</si>
  <si>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</si>
  <si>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</si>
  <si>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</si>
  <si>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</si>
  <si>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</si>
  <si>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</si>
  <si>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</si>
  <si>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</si>
  <si>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</si>
  <si>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</si>
  <si>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</si>
  <si>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</si>
  <si>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</si>
  <si>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</si>
  <si>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</si>
  <si>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</si>
  <si>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</si>
  <si>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</si>
  <si>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</si>
  <si>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</si>
  <si>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</si>
  <si>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</si>
  <si>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</si>
  <si>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</si>
  <si>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</si>
  <si>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</si>
  <si>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</si>
  <si>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</si>
  <si>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</si>
  <si>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</si>
  <si>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</si>
  <si>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</si>
  <si>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</si>
  <si>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</si>
  <si>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</si>
  <si>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</si>
  <si>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</si>
  <si>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</si>
  <si>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</si>
  <si>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</si>
  <si>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</si>
  <si>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</si>
  <si>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</si>
  <si>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</si>
  <si>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</si>
  <si>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</si>
  <si>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</si>
  <si>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</si>
  <si>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</si>
  <si>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</si>
  <si>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</si>
  <si>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</si>
  <si>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</si>
  <si>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</si>
  <si>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</si>
  <si>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</si>
  <si>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</si>
  <si>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</si>
  <si>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</si>
  <si>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</si>
  <si>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</si>
  <si>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</si>
  <si>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</si>
  <si>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</si>
  <si>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</si>
  <si>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</si>
  <si>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</si>
  <si>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</si>
  <si>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</si>
  <si>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</si>
  <si>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</si>
  <si>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</si>
  <si>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</si>
  <si>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</si>
  <si>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</si>
  <si>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</si>
  <si>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</si>
  <si>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</si>
  <si>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</si>
  <si>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</si>
  <si>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</si>
  <si>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</si>
  <si>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</si>
  <si>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</si>
  <si>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</si>
  <si>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</si>
  <si>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</si>
  <si>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</si>
  <si>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</si>
  <si>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</si>
  <si>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</si>
  <si>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</si>
  <si>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</si>
  <si>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</si>
  <si>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</si>
  <si>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</si>
  <si>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</si>
  <si>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</si>
  <si>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</si>
  <si>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</si>
  <si>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</si>
  <si>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</si>
  <si>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</si>
  <si>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</si>
  <si>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</si>
  <si>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</si>
  <si>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</si>
  <si>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</si>
  <si>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</si>
  <si>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</si>
  <si>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</si>
  <si>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</si>
  <si>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</si>
  <si>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</si>
  <si>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</si>
  <si>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</si>
  <si>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</si>
  <si>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</si>
  <si>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</si>
  <si>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</si>
  <si>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</si>
  <si>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</si>
  <si>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</si>
  <si>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</si>
  <si>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</si>
  <si>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</si>
  <si>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</si>
  <si>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</si>
  <si>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</si>
  <si>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</si>
  <si>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</si>
  <si>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</si>
  <si>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</si>
  <si>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</si>
  <si>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</si>
  <si>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</si>
  <si>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</si>
  <si>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</si>
  <si>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</si>
  <si>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</si>
  <si>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</si>
  <si>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</si>
  <si>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</si>
  <si>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</si>
  <si>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</si>
  <si>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</si>
  <si>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</si>
  <si>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</si>
  <si>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</si>
  <si>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</si>
  <si>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</si>
  <si>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</si>
  <si>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</si>
  <si>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</si>
  <si>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</si>
  <si>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</si>
  <si>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</si>
  <si>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</si>
  <si>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</si>
  <si>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</si>
  <si>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</si>
  <si>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</si>
  <si>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</si>
  <si>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</si>
  <si>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</si>
  <si>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</si>
  <si>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</si>
  <si>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</si>
  <si>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</si>
  <si>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</si>
  <si>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</si>
  <si>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</si>
  <si>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</si>
  <si>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</si>
  <si>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</si>
  <si>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</si>
  <si>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</si>
  <si>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</si>
  <si>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</si>
  <si>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</si>
  <si>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</si>
  <si>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</si>
  <si>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</si>
  <si>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</si>
  <si>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</si>
  <si>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</si>
  <si>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</si>
  <si>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</si>
  <si>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</si>
  <si>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</si>
  <si>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</si>
  <si>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</si>
  <si>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</si>
  <si>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</si>
  <si>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</si>
  <si>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</si>
  <si>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</si>
  <si>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</si>
  <si>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</si>
  <si>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</si>
  <si>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</si>
  <si>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</si>
  <si>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</si>
  <si>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</si>
  <si>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</si>
  <si>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</si>
  <si>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</si>
  <si>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</si>
  <si>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</si>
  <si>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</si>
  <si>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</si>
  <si>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</si>
  <si>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</si>
  <si>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</si>
  <si>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</si>
  <si>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</si>
  <si>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</si>
  <si>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</si>
  <si>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</si>
  <si>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</si>
  <si>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</si>
  <si>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</si>
  <si>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</si>
  <si>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</si>
  <si>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</si>
  <si>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</si>
  <si>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</si>
  <si>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</si>
  <si>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</si>
  <si>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</si>
  <si>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</si>
  <si>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</si>
  <si>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</si>
  <si>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</si>
  <si>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</si>
  <si>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</si>
  <si>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</si>
  <si>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</si>
  <si>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</si>
  <si>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</si>
  <si>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</si>
  <si>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</si>
  <si>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</si>
  <si>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</si>
  <si>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</si>
  <si>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</si>
  <si>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</si>
  <si>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</si>
  <si>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</si>
  <si>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</si>
  <si>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</si>
  <si>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</si>
  <si>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</si>
  <si>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</si>
  <si>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</si>
  <si>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</si>
  <si>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</si>
  <si>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</si>
  <si>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</si>
  <si>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</si>
  <si>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</si>
  <si>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</si>
  <si>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</si>
  <si>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</si>
  <si>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</si>
  <si>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</si>
  <si>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</si>
  <si>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</si>
  <si>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</si>
  <si>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</si>
  <si>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</si>
  <si>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</si>
  <si>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</si>
  <si>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</si>
  <si>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</si>
  <si>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</si>
  <si>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</si>
  <si>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</si>
  <si>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</si>
  <si>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</si>
  <si>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</si>
  <si>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</si>
  <si>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</si>
  <si>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</si>
  <si>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</si>
  <si>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</si>
  <si>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</si>
  <si>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</si>
  <si>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</si>
  <si>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</si>
  <si>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</si>
  <si>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</si>
  <si>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</si>
  <si>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</si>
  <si>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</si>
  <si>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</si>
  <si>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</si>
  <si>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</si>
  <si>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</si>
  <si>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</si>
  <si>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</si>
  <si>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</si>
  <si>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</si>
  <si>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</si>
  <si>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</si>
  <si>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</si>
  <si>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</si>
  <si>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</si>
  <si>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</si>
  <si>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</si>
  <si>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</si>
  <si>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</si>
  <si>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</si>
  <si>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</si>
  <si>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</si>
  <si>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</si>
  <si>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</si>
  <si>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</si>
  <si>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</si>
  <si>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</si>
  <si>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</si>
  <si>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</si>
  <si>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</si>
  <si>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</si>
  <si>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</si>
  <si>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</si>
  <si>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</si>
  <si>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</si>
  <si>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</si>
  <si>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</si>
  <si>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</si>
  <si>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</si>
  <si>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</si>
  <si>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</si>
  <si>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</si>
  <si>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</si>
  <si>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</si>
  <si>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</si>
  <si>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</si>
  <si>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</si>
  <si>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</si>
  <si>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</si>
  <si>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</si>
  <si>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</si>
  <si>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</si>
  <si>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</si>
  <si>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</si>
  <si>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</si>
  <si>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</si>
  <si>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</si>
  <si>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</si>
  <si>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</si>
  <si>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</si>
  <si>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</si>
  <si>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</si>
  <si>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</si>
  <si>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</si>
  <si>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</si>
  <si>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</si>
  <si>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</si>
  <si>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</si>
  <si>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</si>
  <si>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</si>
  <si>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</si>
  <si>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</si>
  <si>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</si>
  <si>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</si>
  <si>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</si>
  <si>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</si>
  <si>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</si>
  <si>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</si>
  <si>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</si>
  <si>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</si>
  <si>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</si>
  <si>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</si>
  <si>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</si>
  <si>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</si>
  <si>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</si>
  <si>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</si>
  <si>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</si>
  <si>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</si>
  <si>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</si>
  <si>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</si>
  <si>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</si>
  <si>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</si>
  <si>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</si>
  <si>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</si>
  <si>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</si>
  <si>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</si>
  <si>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</si>
  <si>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</si>
  <si>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</si>
  <si>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</si>
  <si>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</si>
  <si>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</si>
  <si>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</si>
  <si>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</si>
  <si>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</si>
  <si>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</si>
  <si>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</si>
  <si>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</si>
  <si>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</si>
  <si>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</si>
  <si>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</si>
  <si>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</si>
  <si>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</si>
  <si>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</si>
  <si>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</si>
  <si>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</si>
  <si>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</si>
  <si>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</si>
  <si>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</si>
  <si>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</si>
  <si>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</si>
  <si>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</si>
  <si>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</si>
  <si>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</si>
  <si>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</si>
  <si>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</si>
  <si>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</si>
  <si>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</si>
  <si>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</si>
  <si>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</si>
  <si>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</si>
  <si>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</si>
  <si>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</si>
  <si>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</si>
  <si>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</si>
  <si>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</si>
  <si>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</si>
  <si>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</si>
  <si>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</si>
  <si>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</si>
  <si>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</si>
  <si>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</si>
  <si>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</si>
  <si>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</si>
  <si>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</si>
  <si>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</si>
  <si>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</si>
  <si>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</si>
  <si>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</si>
  <si>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</si>
  <si>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</si>
  <si>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</si>
  <si>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</si>
  <si>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</si>
  <si>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</si>
  <si>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</si>
  <si>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</si>
  <si>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</si>
  <si>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</si>
  <si>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</si>
  <si>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</si>
  <si>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</si>
  <si>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</si>
  <si>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</si>
  <si>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</si>
  <si>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</si>
  <si>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</si>
  <si>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</si>
  <si>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</si>
  <si>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</si>
  <si>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</si>
  <si>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</si>
  <si>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</si>
  <si>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</si>
  <si>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</si>
  <si>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</si>
  <si>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</si>
  <si>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</si>
  <si>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</si>
  <si>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</si>
  <si>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</si>
  <si>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</si>
  <si>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</si>
  <si>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</si>
  <si>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</si>
  <si>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</si>
  <si>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</si>
  <si>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</si>
  <si>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</si>
  <si>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</si>
  <si>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</si>
  <si>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</si>
  <si>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</si>
  <si>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</si>
  <si>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</si>
  <si>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</si>
  <si>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</si>
  <si>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</si>
  <si>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</si>
  <si>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</si>
  <si>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</si>
  <si>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</si>
  <si>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</si>
  <si>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</si>
  <si>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</si>
  <si>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</si>
  <si>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</si>
  <si>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</si>
  <si>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</si>
  <si>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</si>
  <si>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</si>
  <si>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</si>
  <si>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</si>
  <si>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</si>
  <si>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</si>
  <si>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</si>
  <si>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</si>
  <si>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</si>
  <si>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</si>
  <si>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</si>
  <si>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</si>
  <si>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</si>
  <si>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</si>
  <si>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</si>
  <si>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</si>
  <si>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</si>
  <si>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</si>
  <si>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</si>
  <si>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</si>
  <si>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</si>
  <si>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</si>
  <si>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</si>
  <si>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</si>
  <si>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</si>
  <si>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</si>
  <si>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</si>
  <si>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</si>
  <si>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</si>
  <si>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</si>
  <si>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</si>
  <si>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</si>
  <si>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</si>
  <si>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</si>
  <si>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</si>
  <si>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</si>
  <si>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</si>
  <si>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</si>
  <si>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</si>
  <si>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</si>
  <si>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</si>
  <si>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</si>
  <si>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</si>
  <si>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</si>
  <si>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</si>
  <si>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</si>
  <si>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</si>
  <si>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</si>
  <si>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</si>
  <si>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</si>
  <si>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</si>
  <si>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</si>
  <si>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</si>
  <si>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</si>
  <si>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</si>
  <si>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</si>
  <si>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</si>
  <si>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</si>
  <si>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</si>
  <si>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</si>
  <si>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</si>
  <si>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</si>
  <si>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</si>
  <si>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</si>
  <si>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</si>
  <si>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</si>
  <si>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</si>
  <si>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</si>
  <si>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</si>
  <si>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</si>
  <si>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</si>
  <si>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</si>
  <si>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</si>
  <si>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</si>
  <si>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</si>
  <si>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</si>
  <si>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</si>
  <si>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</si>
  <si>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</si>
  <si>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</si>
  <si>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</si>
  <si>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</si>
  <si>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</si>
  <si>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</si>
  <si>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</si>
  <si>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</si>
  <si>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</si>
  <si>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</si>
  <si>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</si>
  <si>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</si>
  <si>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</si>
  <si>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</si>
  <si>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</si>
  <si>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</si>
  <si>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</si>
  <si>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</si>
  <si>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</si>
  <si>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</si>
  <si>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</si>
  <si>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</si>
  <si>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</si>
  <si>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</si>
  <si>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</si>
  <si>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</si>
  <si>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</si>
  <si>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</si>
  <si>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</si>
  <si>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</si>
  <si>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</si>
  <si>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</si>
  <si>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</si>
  <si>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</si>
  <si>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</si>
  <si>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</si>
  <si>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</si>
  <si>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</si>
  <si>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</si>
  <si>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</si>
  <si>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</si>
  <si>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</si>
  <si>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</si>
  <si>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</si>
  <si>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</si>
  <si>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</si>
  <si>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</si>
  <si>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</si>
  <si>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</si>
  <si>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</si>
  <si>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</si>
  <si>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</si>
  <si>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</si>
  <si>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</si>
  <si>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</si>
  <si>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</si>
  <si>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</si>
  <si>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</si>
  <si>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</si>
  <si>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</si>
  <si>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</si>
  <si>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</si>
  <si>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</si>
  <si>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</si>
  <si>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</si>
  <si>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</si>
  <si>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</si>
  <si>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</si>
  <si>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</si>
  <si>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</si>
  <si>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</si>
  <si>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</si>
  <si>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</si>
  <si>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</si>
  <si>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</si>
  <si>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</si>
  <si>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</si>
  <si>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</si>
  <si>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</si>
  <si>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</si>
  <si>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</si>
  <si>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</si>
  <si>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</si>
  <si>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</si>
  <si>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</si>
  <si>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</si>
  <si>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</si>
  <si>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</si>
  <si>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</si>
  <si>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</si>
  <si>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</si>
  <si>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</si>
  <si>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</si>
  <si>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</si>
  <si>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</si>
  <si>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</si>
  <si>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</si>
  <si>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</si>
  <si>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</si>
  <si>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</si>
  <si>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</si>
  <si>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</si>
  <si>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</si>
  <si>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</si>
  <si>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</si>
  <si>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</si>
  <si>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</si>
  <si>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</si>
  <si>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</si>
  <si>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</si>
  <si>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</si>
  <si>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</si>
  <si>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</si>
  <si>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</si>
  <si>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</si>
  <si>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</si>
  <si>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</si>
  <si>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</si>
  <si>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</si>
  <si>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</si>
  <si>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</si>
  <si>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</si>
  <si>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</si>
  <si>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</si>
  <si>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</si>
  <si>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</si>
  <si>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</si>
  <si>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</si>
  <si>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</si>
  <si>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</si>
  <si>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</si>
  <si>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</si>
  <si>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</si>
  <si>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</si>
  <si>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</si>
  <si>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</si>
  <si>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</si>
  <si>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</si>
  <si>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</si>
  <si>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</si>
  <si>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</si>
  <si>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</si>
  <si>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</si>
  <si>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</si>
  <si>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</si>
  <si>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</si>
  <si>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</si>
  <si>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</si>
  <si>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</si>
  <si>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</si>
  <si>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</si>
  <si>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</si>
  <si>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</si>
  <si>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</si>
  <si>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</si>
  <si>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</si>
  <si>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</si>
  <si>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</si>
  <si>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</si>
  <si>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</si>
  <si>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</si>
  <si>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</si>
  <si>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</si>
  <si>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</si>
  <si>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</si>
  <si>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</si>
  <si>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</si>
  <si>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</si>
  <si>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</si>
  <si>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</si>
  <si>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</si>
  <si>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</si>
  <si>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</si>
  <si>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</si>
  <si>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</si>
  <si>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</si>
  <si>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</si>
  <si>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</si>
  <si>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</si>
  <si>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</si>
  <si>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</si>
  <si>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</si>
  <si>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</si>
  <si>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</si>
  <si>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</si>
  <si>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</si>
  <si>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</si>
  <si>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</si>
  <si>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</si>
  <si>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</si>
  <si>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</si>
  <si>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</si>
  <si>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</si>
  <si>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</si>
  <si>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</si>
  <si>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</si>
  <si>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</si>
  <si>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</si>
  <si>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</si>
  <si>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</si>
  <si>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</si>
  <si>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</si>
  <si>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</si>
  <si>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</si>
  <si>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</si>
  <si>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</si>
  <si>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</si>
  <si>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</si>
  <si>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</si>
  <si>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</si>
  <si>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</si>
  <si>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</si>
  <si>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</si>
  <si>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</si>
  <si>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</si>
  <si>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</si>
  <si>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</si>
  <si>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</si>
  <si>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</si>
  <si>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</si>
  <si>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</si>
  <si>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</si>
  <si>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</si>
  <si>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</si>
  <si>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</si>
  <si>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</si>
  <si>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</si>
  <si>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</si>
  <si>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</si>
  <si>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</si>
  <si>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</si>
  <si>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</si>
  <si>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</si>
  <si>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</si>
  <si>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</si>
  <si>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</si>
  <si>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</si>
  <si>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</si>
  <si>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</si>
  <si>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</si>
  <si>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</si>
  <si>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</si>
  <si>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</si>
  <si>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</si>
  <si>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</si>
  <si>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</si>
  <si>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</si>
  <si>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</si>
  <si>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</si>
  <si>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</si>
  <si>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</si>
  <si>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</si>
  <si>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</si>
  <si>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</si>
  <si>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</si>
  <si>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</si>
  <si>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</si>
  <si>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</si>
  <si>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</si>
  <si>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</si>
  <si>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</si>
  <si>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</si>
  <si>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</si>
  <si>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</si>
  <si>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</si>
  <si>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</si>
  <si>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</si>
  <si>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</si>
  <si>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</si>
  <si>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</si>
  <si>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</si>
  <si>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</si>
  <si>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</si>
  <si>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</si>
  <si>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</si>
  <si>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</si>
  <si>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</si>
  <si>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</si>
  <si>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</si>
  <si>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</si>
  <si>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</si>
  <si>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</si>
  <si>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</si>
  <si>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</si>
  <si>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</si>
  <si>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</si>
  <si>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</si>
  <si>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</si>
  <si>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</si>
  <si>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</si>
  <si>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</si>
  <si>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</si>
  <si>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</si>
  <si>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</si>
  <si>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</si>
  <si>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</si>
  <si>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</si>
  <si>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</si>
  <si>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</si>
  <si>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</si>
  <si>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</si>
  <si>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</si>
  <si>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</si>
  <si>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</si>
  <si>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</si>
  <si>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</si>
  <si>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</si>
  <si>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</si>
  <si>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</si>
  <si>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</si>
  <si>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</si>
  <si>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</si>
  <si>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</si>
  <si>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</si>
  <si>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</si>
  <si>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</si>
  <si>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</si>
  <si>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</si>
  <si>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</si>
  <si>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</si>
  <si>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</si>
  <si>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</si>
  <si>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</si>
  <si>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</si>
  <si>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</si>
  <si>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</si>
  <si>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</si>
  <si>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</si>
  <si>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</si>
  <si>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</si>
  <si>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</si>
  <si>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</si>
  <si>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</si>
  <si>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</si>
  <si>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</si>
  <si>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</si>
  <si>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</si>
  <si>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</si>
  <si>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</si>
  <si>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</si>
  <si>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</si>
  <si>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</si>
  <si>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</si>
  <si>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</si>
  <si>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</si>
  <si>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</si>
  <si>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</si>
  <si>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</si>
  <si>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</si>
  <si>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</si>
  <si>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</si>
  <si>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</si>
  <si>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</si>
  <si>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</si>
  <si>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</si>
  <si>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</si>
  <si>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</si>
  <si>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</si>
  <si>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</si>
  <si>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</si>
  <si>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</si>
  <si>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</si>
  <si>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</si>
  <si>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</si>
  <si>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</si>
  <si>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</si>
  <si>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</si>
  <si>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</si>
  <si>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</si>
  <si>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</si>
  <si>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</si>
  <si>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</si>
  <si>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</si>
  <si>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</si>
  <si>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</si>
  <si>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</si>
  <si>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</si>
  <si>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</si>
  <si>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</si>
  <si>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</si>
  <si>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</si>
  <si>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</si>
  <si>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</si>
  <si>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</si>
  <si>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</si>
  <si>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</si>
  <si>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</si>
  <si>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</si>
  <si>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</si>
  <si>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</si>
  <si>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</si>
  <si>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</si>
  <si>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</si>
  <si>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</si>
  <si>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</si>
  <si>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</si>
  <si>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</si>
  <si>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</si>
  <si>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</si>
  <si>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</si>
  <si>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</si>
  <si>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</si>
  <si>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</si>
  <si>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</si>
  <si>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</si>
  <si>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</si>
  <si>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</si>
  <si>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</si>
  <si>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</si>
  <si>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</si>
  <si>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</si>
  <si>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</si>
  <si>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</si>
  <si>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</si>
  <si>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</si>
  <si>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</si>
  <si>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</si>
  <si>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</si>
  <si>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</si>
  <si>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</si>
  <si>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</si>
  <si>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</si>
  <si>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</si>
  <si>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</si>
  <si>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</si>
  <si>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</si>
  <si>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</si>
  <si>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</si>
  <si>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</si>
  <si>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</si>
  <si>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</si>
  <si>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</si>
  <si>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</si>
  <si>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</si>
  <si>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</si>
  <si>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</si>
  <si>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</si>
  <si>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</si>
  <si>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</si>
  <si>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</si>
  <si>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</si>
  <si>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</si>
  <si>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</si>
  <si>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</si>
  <si>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</si>
  <si>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</si>
  <si>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</si>
  <si>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</si>
  <si>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</si>
  <si>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</si>
  <si>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</si>
  <si>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</si>
  <si>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</si>
  <si>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</si>
  <si>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</si>
  <si>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</si>
  <si>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</si>
  <si>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</si>
  <si>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</si>
  <si>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</si>
  <si>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</si>
  <si>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</si>
  <si>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</si>
  <si>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</si>
  <si>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</si>
  <si>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</si>
  <si>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</si>
  <si>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</si>
  <si>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</si>
  <si>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</si>
  <si>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</si>
  <si>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</si>
  <si>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</si>
  <si>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</si>
  <si>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</si>
  <si>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</si>
  <si>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</si>
  <si>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</si>
  <si>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</si>
  <si>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</si>
  <si>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</si>
  <si>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</si>
  <si>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</si>
  <si>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</si>
  <si>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</si>
  <si>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</si>
  <si>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</si>
  <si>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</si>
  <si>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</si>
  <si>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</si>
  <si>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</si>
  <si>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</si>
  <si>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</si>
  <si>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</si>
  <si>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</si>
  <si>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</si>
  <si>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</si>
  <si>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</si>
  <si>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</si>
  <si>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</si>
  <si>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</si>
  <si>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</si>
  <si>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</si>
  <si>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</si>
  <si>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</si>
  <si>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</si>
  <si>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</si>
  <si>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</si>
  <si>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</si>
  <si>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</si>
  <si>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</si>
  <si>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</si>
  <si>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</si>
  <si>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</si>
  <si>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</si>
  <si>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</si>
  <si>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</si>
  <si>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</si>
  <si>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</si>
  <si>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</si>
  <si>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</si>
  <si>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</si>
  <si>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</si>
  <si>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</si>
  <si>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</si>
  <si>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</si>
  <si>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</si>
  <si>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</si>
  <si>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</si>
  <si>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</si>
  <si>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</si>
  <si>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</si>
  <si>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</si>
  <si>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</si>
  <si>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</si>
  <si>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</si>
  <si>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</si>
  <si>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</si>
  <si>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</si>
  <si>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</si>
  <si>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</si>
  <si>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</si>
  <si>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</si>
  <si>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</si>
  <si>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</si>
  <si>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</si>
  <si>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</si>
  <si>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</si>
  <si>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</si>
  <si>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</si>
  <si>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</si>
  <si>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</si>
  <si>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</si>
  <si>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</si>
  <si>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</si>
  <si>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</si>
  <si>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</si>
  <si>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</si>
  <si>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</si>
  <si>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</si>
  <si>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</si>
  <si>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</si>
  <si>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</si>
  <si>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</si>
  <si>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</si>
  <si>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</si>
  <si>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</si>
  <si>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</si>
  <si>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</si>
  <si>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</si>
  <si>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</si>
  <si>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</si>
  <si>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</si>
  <si>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</si>
  <si>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</si>
  <si>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</si>
  <si>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</si>
  <si>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</si>
  <si>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</si>
  <si>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</si>
  <si>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</si>
  <si>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</si>
  <si>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</si>
  <si>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</si>
  <si>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</si>
  <si>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</si>
  <si>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</si>
  <si>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</si>
  <si>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</si>
  <si>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</si>
  <si>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</si>
  <si>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</si>
  <si>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</si>
  <si>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</si>
  <si>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</si>
  <si>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</si>
  <si>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</si>
  <si>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</si>
  <si>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</si>
  <si>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</si>
  <si>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</si>
  <si>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</si>
  <si>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</si>
  <si>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</si>
  <si>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</si>
  <si>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</si>
  <si>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</si>
  <si>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</si>
  <si>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</si>
  <si>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</si>
  <si>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</si>
  <si>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</si>
  <si>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</si>
  <si>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</si>
  <si>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</si>
  <si>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</si>
  <si>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</si>
  <si>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</si>
  <si>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</si>
  <si>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</si>
  <si>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</si>
  <si>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</si>
  <si>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</si>
  <si>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</si>
  <si>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</si>
  <si>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</si>
  <si>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</si>
  <si>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</si>
  <si>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</si>
  <si>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</si>
  <si>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</si>
  <si>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</si>
  <si>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</si>
  <si>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</si>
  <si>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</si>
  <si>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</si>
  <si>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</si>
  <si>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</si>
  <si>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</si>
  <si>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</si>
  <si>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</si>
  <si>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</si>
  <si>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</si>
  <si>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</si>
  <si>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</si>
  <si>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</si>
  <si>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</si>
  <si>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</si>
  <si>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</si>
  <si>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</si>
  <si>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</si>
  <si>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</si>
  <si>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</si>
  <si>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</si>
  <si>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</si>
  <si>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</si>
  <si>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</si>
  <si>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</si>
  <si>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</si>
  <si>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</si>
  <si>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</si>
  <si>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</si>
  <si>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</si>
  <si>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</si>
  <si>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</si>
  <si>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</si>
  <si>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</si>
  <si>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</si>
  <si>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</si>
  <si>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</si>
  <si>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</si>
  <si>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</si>
  <si>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</si>
  <si>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</si>
  <si>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</si>
  <si>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</si>
  <si>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</si>
  <si>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</si>
  <si>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</si>
  <si>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</si>
  <si>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</si>
  <si>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</si>
  <si>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</si>
  <si>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</si>
  <si>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</si>
  <si>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</si>
  <si>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</si>
  <si>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</si>
  <si>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</si>
  <si>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</si>
  <si>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</si>
  <si>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</si>
  <si>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</si>
  <si>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</si>
  <si>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</si>
  <si>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</si>
  <si>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</si>
  <si>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</si>
  <si>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</si>
  <si>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</si>
  <si>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</si>
  <si>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</si>
  <si>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</si>
  <si>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</si>
  <si>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</si>
  <si>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</si>
  <si>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</si>
  <si>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</si>
  <si>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</si>
  <si>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</si>
  <si>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</si>
  <si>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</si>
  <si>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</si>
  <si>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</si>
  <si>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</si>
  <si>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</si>
  <si>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</si>
  <si>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</si>
  <si>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</si>
  <si>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</si>
  <si>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</si>
  <si>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</si>
  <si>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</si>
  <si>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</si>
  <si>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</si>
  <si>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</si>
  <si>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</si>
  <si>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</si>
  <si>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</si>
  <si>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</si>
  <si>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</si>
  <si>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</si>
  <si>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</si>
  <si>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</si>
  <si>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</si>
  <si>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</si>
  <si>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</si>
  <si>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</si>
  <si>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</si>
  <si>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</si>
  <si>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</si>
  <si>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</si>
  <si>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</si>
  <si>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</si>
  <si>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</si>
  <si>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</si>
  <si>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</si>
  <si>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</si>
  <si>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</si>
  <si>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</si>
  <si>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</si>
  <si>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</si>
  <si>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</si>
  <si>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</si>
  <si>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</si>
  <si>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</si>
  <si>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</si>
  <si>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</si>
  <si>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</si>
  <si>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</si>
  <si>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</si>
  <si>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</si>
  <si>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</si>
  <si>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</si>
  <si>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</si>
  <si>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</si>
  <si>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</si>
  <si>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</si>
  <si>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</si>
  <si>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</si>
  <si>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</si>
  <si>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</si>
  <si>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</si>
  <si>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</si>
  <si>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</si>
  <si>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</si>
  <si>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</si>
  <si>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</si>
  <si>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</si>
  <si>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</si>
  <si>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</si>
  <si>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</si>
  <si>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</si>
  <si>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</si>
  <si>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</si>
  <si>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</si>
  <si>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</si>
  <si>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</si>
  <si>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</si>
  <si>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</si>
  <si>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</si>
  <si>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</si>
  <si>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</si>
  <si>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</si>
  <si>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</si>
  <si>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</si>
  <si>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</si>
  <si>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</si>
  <si>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</si>
  <si>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</si>
  <si>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</si>
  <si>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</si>
  <si>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</si>
  <si>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</si>
  <si>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</si>
  <si>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</si>
  <si>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</si>
  <si>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</si>
  <si>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</si>
  <si>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</si>
  <si>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</si>
  <si>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</si>
  <si>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</si>
  <si>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</si>
  <si>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</si>
  <si>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</si>
  <si>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</si>
  <si>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</si>
  <si>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</si>
  <si>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</si>
  <si>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</si>
  <si>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</si>
  <si>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</si>
  <si>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</si>
  <si>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</si>
  <si>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</si>
  <si>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</si>
  <si>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</si>
  <si>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</si>
  <si>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</si>
  <si>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</si>
  <si>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</si>
  <si>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</si>
  <si>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</si>
  <si>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</si>
  <si>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</si>
  <si>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</si>
  <si>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</si>
  <si>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</si>
  <si>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</si>
  <si>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</si>
  <si>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</si>
  <si>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</si>
  <si>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</si>
  <si>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</si>
  <si>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</si>
  <si>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</si>
  <si>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</si>
  <si>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</si>
  <si>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</si>
  <si>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</si>
  <si>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</si>
  <si>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</si>
  <si>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</si>
  <si>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</si>
  <si>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</si>
  <si>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</si>
  <si>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</si>
  <si>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</si>
  <si>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</si>
  <si>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</si>
  <si>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</si>
  <si>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</si>
  <si>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</si>
  <si>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</si>
  <si>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</si>
  <si>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</si>
  <si>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</si>
  <si>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</si>
  <si>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</si>
  <si>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</si>
  <si>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</si>
  <si>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</si>
  <si>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</si>
  <si>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</si>
  <si>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</si>
  <si>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</si>
  <si>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</si>
  <si>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</si>
  <si>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</si>
  <si>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</si>
  <si>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</si>
  <si>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</si>
  <si>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</si>
  <si>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</si>
  <si>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</si>
  <si>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</si>
  <si>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</si>
  <si>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</si>
  <si>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</si>
  <si>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</si>
  <si>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</si>
  <si>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</si>
  <si>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</si>
  <si>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</si>
  <si>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</si>
  <si>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</si>
  <si>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</si>
  <si>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</si>
  <si>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</si>
  <si>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</si>
  <si>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</si>
  <si>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</si>
  <si>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</si>
  <si>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</si>
  <si>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</si>
  <si>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</si>
  <si>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</si>
  <si>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</si>
  <si>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</si>
  <si>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</si>
  <si>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</si>
  <si>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</si>
  <si>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</si>
  <si>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</si>
  <si>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</si>
  <si>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</si>
  <si>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</si>
  <si>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</si>
  <si>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</si>
  <si>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</si>
  <si>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</si>
  <si>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</si>
  <si>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</si>
  <si>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</si>
  <si>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</si>
  <si>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</si>
  <si>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</si>
  <si>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</si>
  <si>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</si>
  <si>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</si>
  <si>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</si>
  <si>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</si>
  <si>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</si>
  <si>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</si>
  <si>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</si>
  <si>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</si>
  <si>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</si>
  <si>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</si>
  <si>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</si>
  <si>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</si>
  <si>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</si>
  <si>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</si>
  <si>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</si>
  <si>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</si>
  <si>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</si>
  <si>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</si>
  <si>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</si>
  <si>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</si>
  <si>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</si>
  <si>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</si>
  <si>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</si>
  <si>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</si>
  <si>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</si>
  <si>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</si>
  <si>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</si>
  <si>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</si>
  <si>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</si>
  <si>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</si>
  <si>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</si>
  <si>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</si>
  <si>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</si>
  <si>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</si>
  <si>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</si>
  <si>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</si>
  <si>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</si>
  <si>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</si>
  <si>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</si>
  <si>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</si>
  <si>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</si>
  <si>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</si>
  <si>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</si>
  <si>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</si>
  <si>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</si>
  <si>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</si>
  <si>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</si>
  <si>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</si>
  <si>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</si>
  <si>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</si>
  <si>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</si>
  <si>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</si>
  <si>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</si>
  <si>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</si>
  <si>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</si>
  <si>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</si>
  <si>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</si>
  <si>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</si>
  <si>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</si>
  <si>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</si>
  <si>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</si>
  <si>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</si>
  <si>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</si>
  <si>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</si>
  <si>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</si>
  <si>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</si>
  <si>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</si>
  <si>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</si>
  <si>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</si>
  <si>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</si>
  <si>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</si>
  <si>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</si>
  <si>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</si>
  <si>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</si>
  <si>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</si>
  <si>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</si>
  <si>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</si>
  <si>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</si>
  <si>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</si>
  <si>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</si>
  <si>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</si>
  <si>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</si>
  <si>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</si>
  <si>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</si>
  <si>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</si>
  <si>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</si>
  <si>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</si>
  <si>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</si>
  <si>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</si>
  <si>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</si>
  <si>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</si>
  <si>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</si>
  <si>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</si>
  <si>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</si>
  <si>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</si>
  <si>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</si>
  <si>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</si>
  <si>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</si>
  <si>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</si>
  <si>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</si>
  <si>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</si>
  <si>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</si>
  <si>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</si>
  <si>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</si>
  <si>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</si>
  <si>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</si>
  <si>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</si>
  <si>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</si>
  <si>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</si>
  <si>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</si>
  <si>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</si>
  <si>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</si>
  <si>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</si>
  <si>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</si>
  <si>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</si>
  <si>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</si>
  <si>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</si>
  <si>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</si>
  <si>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</si>
  <si>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</si>
  <si>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</si>
  <si>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</si>
  <si>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</si>
  <si>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</si>
  <si>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</si>
  <si>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</si>
  <si>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</si>
  <si>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</si>
  <si>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</si>
  <si>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</si>
  <si>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</si>
  <si>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</si>
  <si>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</si>
  <si>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</si>
  <si>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</si>
  <si>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</si>
  <si>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</si>
  <si>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</si>
  <si>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</si>
  <si>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</si>
  <si>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</si>
  <si>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</si>
  <si>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</si>
  <si>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</si>
  <si>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</si>
  <si>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</si>
  <si>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</si>
  <si>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</si>
  <si>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</si>
  <si>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</si>
  <si>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</si>
  <si>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</si>
  <si>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</si>
  <si>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</si>
  <si>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</si>
  <si>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</si>
  <si>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</si>
  <si>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</si>
  <si>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</si>
  <si>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</si>
  <si>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</si>
  <si>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</si>
  <si>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</si>
  <si>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</si>
  <si>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</si>
  <si>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</si>
  <si>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</si>
  <si>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</si>
  <si>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</si>
  <si>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</si>
  <si>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</si>
  <si>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</si>
  <si>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</si>
  <si>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</si>
  <si>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</si>
  <si>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</si>
  <si>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</si>
  <si>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</si>
  <si>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</si>
  <si>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</si>
  <si>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</si>
  <si>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</si>
  <si>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</si>
  <si>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</si>
  <si>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</si>
  <si>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</si>
  <si>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</si>
  <si>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</si>
  <si>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</si>
  <si>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</si>
  <si>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</si>
  <si>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</si>
  <si>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</si>
  <si>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</si>
  <si>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</si>
  <si>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</si>
  <si>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</si>
  <si>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</si>
  <si>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</si>
  <si>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</si>
  <si>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</si>
  <si>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</si>
  <si>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</si>
  <si>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</si>
  <si>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</si>
  <si>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</si>
  <si>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</si>
  <si>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</si>
  <si>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</si>
  <si>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</si>
  <si>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</si>
  <si>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</si>
  <si>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</si>
  <si>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</si>
  <si>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</si>
  <si>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</si>
  <si>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</si>
  <si>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</si>
  <si>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</si>
  <si>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</si>
  <si>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</si>
  <si>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</si>
  <si>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</si>
  <si>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</si>
  <si>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</si>
  <si>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</si>
  <si>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</si>
  <si>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</si>
  <si>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</si>
  <si>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</si>
  <si>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</si>
  <si>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</si>
  <si>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</si>
  <si>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</si>
  <si>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</si>
  <si>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</si>
  <si>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</si>
  <si>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</si>
  <si>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</si>
  <si>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</si>
  <si>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</si>
  <si>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</si>
  <si>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</si>
  <si>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</si>
  <si>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</si>
  <si>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</si>
  <si>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</si>
  <si>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</si>
  <si>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</si>
  <si>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</si>
  <si>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</si>
  <si>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</si>
  <si>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</si>
  <si>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</si>
  <si>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</si>
  <si>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</si>
  <si>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</si>
  <si>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</si>
  <si>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</si>
  <si>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</si>
  <si>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</si>
  <si>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</si>
  <si>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</si>
  <si>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</si>
  <si>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</si>
  <si>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</si>
  <si>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</si>
  <si>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</si>
  <si>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</si>
  <si>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</si>
  <si>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</si>
  <si>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</si>
  <si>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</si>
  <si>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</si>
  <si>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</si>
  <si>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</si>
  <si>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</si>
  <si>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</si>
  <si>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</si>
  <si>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</si>
  <si>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</si>
  <si>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</si>
  <si>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</si>
  <si>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</si>
  <si>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</si>
  <si>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</si>
  <si>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</si>
  <si>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</si>
  <si>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</si>
  <si>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</si>
  <si>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</si>
  <si>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</si>
  <si>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</si>
  <si>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</si>
  <si>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</si>
  <si>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</si>
  <si>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</si>
  <si>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</si>
  <si>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</si>
  <si>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</si>
  <si>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</si>
  <si>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</si>
  <si>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</si>
  <si>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</si>
  <si>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</si>
  <si>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</si>
  <si>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</si>
  <si>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</si>
  <si>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</si>
  <si>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</si>
  <si>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</si>
  <si>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</si>
  <si>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</si>
  <si>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</si>
  <si>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</si>
  <si>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</si>
  <si>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</si>
  <si>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</si>
  <si>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</si>
  <si>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</si>
  <si>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</si>
  <si>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</si>
  <si>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</si>
  <si>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</si>
  <si>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</si>
  <si>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</si>
  <si>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</si>
  <si>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</si>
  <si>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</si>
  <si>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</si>
  <si>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</si>
  <si>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</si>
  <si>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</si>
  <si>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</si>
  <si>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</si>
  <si>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</si>
  <si>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</si>
  <si>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</si>
  <si>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</si>
  <si>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</si>
  <si>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</si>
  <si>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</si>
  <si>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</si>
  <si>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</si>
  <si>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</si>
  <si>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</si>
  <si>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</si>
  <si>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</si>
  <si>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</si>
  <si>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</si>
  <si>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</si>
  <si>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</si>
  <si>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</si>
  <si>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</si>
  <si>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</si>
  <si>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</si>
  <si>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</si>
  <si>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</si>
  <si>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</si>
  <si>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</si>
  <si>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</si>
  <si>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</si>
  <si>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</si>
  <si>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</si>
  <si>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</si>
  <si>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</si>
  <si>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</si>
  <si>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</si>
  <si>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</si>
  <si>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</si>
  <si>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</si>
  <si>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</si>
  <si>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</si>
  <si>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</si>
  <si>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</si>
  <si>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</si>
  <si>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</si>
  <si>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</si>
  <si>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</si>
  <si>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</si>
  <si>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</si>
  <si>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</si>
  <si>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</si>
  <si>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</si>
  <si>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</si>
  <si>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</si>
  <si>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</si>
  <si>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</si>
  <si>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</si>
  <si>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</si>
  <si>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</si>
  <si>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</si>
  <si>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</si>
  <si>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</si>
  <si>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</si>
  <si>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</si>
  <si>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</si>
  <si>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</si>
  <si>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</si>
  <si>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</si>
  <si>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</si>
  <si>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</si>
  <si>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</si>
  <si>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</si>
  <si>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</si>
  <si>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</si>
  <si>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</si>
  <si>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</si>
  <si>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</si>
  <si>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</si>
  <si>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</si>
  <si>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</si>
  <si>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</si>
  <si>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</si>
  <si>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</si>
  <si>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</si>
  <si>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</si>
  <si>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</si>
  <si>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</si>
  <si>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</si>
  <si>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</si>
  <si>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</si>
  <si>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</si>
  <si>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</si>
  <si>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</si>
  <si>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</si>
  <si>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</si>
  <si>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</si>
  <si>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</si>
  <si>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</si>
  <si>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</si>
  <si>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</si>
  <si>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</si>
  <si>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</si>
  <si>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</si>
  <si>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</si>
  <si>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</si>
  <si>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</si>
  <si>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</si>
  <si>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</si>
  <si>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</si>
  <si>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</si>
  <si>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</si>
  <si>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</si>
  <si>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</si>
  <si>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</si>
  <si>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</si>
  <si>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</si>
  <si>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</si>
  <si>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</si>
  <si>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</si>
  <si>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</si>
  <si>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</si>
  <si>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</si>
  <si>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</si>
  <si>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</si>
  <si>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</si>
  <si>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</si>
  <si>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</si>
  <si>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</si>
  <si>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</si>
  <si>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</si>
  <si>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</si>
  <si>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</si>
  <si>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</si>
  <si>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</si>
  <si>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</si>
  <si>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</si>
  <si>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</si>
  <si>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</si>
  <si>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</si>
  <si>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</si>
  <si>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</si>
  <si>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</si>
  <si>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</si>
  <si>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</si>
  <si>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</si>
  <si>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</si>
  <si>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</si>
  <si>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</si>
  <si>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</si>
  <si>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</si>
  <si>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</si>
  <si>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</si>
  <si>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</si>
  <si>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</si>
  <si>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</si>
  <si>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</si>
  <si>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</si>
  <si>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</si>
  <si>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</si>
  <si>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</si>
  <si>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</si>
  <si>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</si>
  <si>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</si>
  <si>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</si>
  <si>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</si>
  <si>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</si>
  <si>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</si>
  <si>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</si>
  <si>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</si>
  <si>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</si>
  <si>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</si>
  <si>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</si>
  <si>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</si>
  <si>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</si>
  <si>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</si>
  <si>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</si>
  <si>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</si>
  <si>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</si>
  <si>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</si>
  <si>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</si>
  <si>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</si>
  <si>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</si>
  <si>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</si>
  <si>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</si>
  <si>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</si>
  <si>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</si>
  <si>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</si>
  <si>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</si>
  <si>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</si>
  <si>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</si>
  <si>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</si>
  <si>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</si>
  <si>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</si>
  <si>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</si>
  <si>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</si>
  <si>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</si>
  <si>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</si>
  <si>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</si>
  <si>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</si>
  <si>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</si>
  <si>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</si>
  <si>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</si>
  <si>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</si>
  <si>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</si>
  <si>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</si>
  <si>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</si>
  <si>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</si>
  <si>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</si>
  <si>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</si>
  <si>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</si>
  <si>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</si>
  <si>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</si>
  <si>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</si>
  <si>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</si>
  <si>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</si>
  <si>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</si>
  <si>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</si>
  <si>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</si>
  <si>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</si>
  <si>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</si>
  <si>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</si>
  <si>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</si>
  <si>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</si>
  <si>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</si>
  <si>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</si>
  <si>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</si>
  <si>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</si>
  <si>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</si>
  <si>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</si>
  <si>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</si>
  <si>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</si>
  <si>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</si>
  <si>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</si>
  <si>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</si>
  <si>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</si>
  <si>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</si>
  <si>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</si>
  <si>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</si>
  <si>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</si>
  <si>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</si>
  <si>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</si>
  <si>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</si>
  <si>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</si>
  <si>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</si>
  <si>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</si>
  <si>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</si>
  <si>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</si>
  <si>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</si>
  <si>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</si>
  <si>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</si>
  <si>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</si>
  <si>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</si>
  <si>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</si>
  <si>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</si>
  <si>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</si>
  <si>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</si>
  <si>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</si>
  <si>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</si>
  <si>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</si>
  <si>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</si>
  <si>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</si>
  <si>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</si>
  <si>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</si>
  <si>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</si>
  <si>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</si>
  <si>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</si>
  <si>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</si>
  <si>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</si>
  <si>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</si>
  <si>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</si>
  <si>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</si>
  <si>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</si>
  <si>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</si>
  <si>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</si>
  <si>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</si>
  <si>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</si>
  <si>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</si>
  <si>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</si>
  <si>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</si>
  <si>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</si>
  <si>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</si>
  <si>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</si>
  <si>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</si>
  <si>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</si>
  <si>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</si>
  <si>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</si>
  <si>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</si>
  <si>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</si>
  <si>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</si>
  <si>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</si>
  <si>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</si>
  <si>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</si>
  <si>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</si>
  <si>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</si>
  <si>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</si>
  <si>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</si>
  <si>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</si>
  <si>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</si>
  <si>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</si>
  <si>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</si>
  <si>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</si>
  <si>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</si>
  <si>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</si>
  <si>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</si>
  <si>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</si>
  <si>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</si>
  <si>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</si>
  <si>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</si>
  <si>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</si>
  <si>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</si>
  <si>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</si>
  <si>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</si>
  <si>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</si>
  <si>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</si>
  <si>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</si>
  <si>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</si>
  <si>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</si>
  <si>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</si>
  <si>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</si>
  <si>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</si>
  <si>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</si>
  <si>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</si>
  <si>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</si>
  <si>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</si>
  <si>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</si>
  <si>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</si>
  <si>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</si>
  <si>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</si>
  <si>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</si>
  <si>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</si>
  <si>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</si>
  <si>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</si>
  <si>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</si>
  <si>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</si>
  <si>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</si>
  <si>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</si>
  <si>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</si>
  <si>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</si>
  <si>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</si>
  <si>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</si>
  <si>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</si>
  <si>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</si>
  <si>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</si>
  <si>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</si>
  <si>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</si>
  <si>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</si>
  <si>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</si>
  <si>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</si>
  <si>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</si>
  <si>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</si>
  <si>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</si>
  <si>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</si>
  <si>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</si>
  <si>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</si>
  <si>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</si>
  <si>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</si>
  <si>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</si>
  <si>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</si>
  <si>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</si>
  <si>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</si>
  <si>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</si>
  <si>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</si>
  <si>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</si>
  <si>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</si>
  <si>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</si>
  <si>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</si>
  <si>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</si>
  <si>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</si>
  <si>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</si>
  <si>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</si>
  <si>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</si>
  <si>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</si>
  <si>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</si>
  <si>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</si>
  <si>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</si>
  <si>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</si>
  <si>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</si>
  <si>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</si>
  <si>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</si>
  <si>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</si>
  <si>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</si>
  <si>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</si>
  <si>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</si>
  <si>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</si>
  <si>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</si>
  <si>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</si>
  <si>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</si>
  <si>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</si>
  <si>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</si>
  <si>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</si>
  <si>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</si>
  <si>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</si>
  <si>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</si>
  <si>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</si>
  <si>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</si>
  <si>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</si>
  <si>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</si>
  <si>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</si>
  <si>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</si>
  <si>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</si>
  <si>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</si>
  <si>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</si>
  <si>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</si>
  <si>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</si>
  <si>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</si>
  <si>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</si>
  <si>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</si>
  <si>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</si>
  <si>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</si>
  <si>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</si>
  <si>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</si>
  <si>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</si>
  <si>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</si>
  <si>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</si>
  <si>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</si>
  <si>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</si>
  <si>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</si>
  <si>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</si>
  <si>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</si>
  <si>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</si>
  <si>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</si>
  <si>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</si>
  <si>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</si>
  <si>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</si>
  <si>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</si>
  <si>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</si>
  <si>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</si>
  <si>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</si>
  <si>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</si>
  <si>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</si>
  <si>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</si>
  <si>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</si>
  <si>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</si>
  <si>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</si>
  <si>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</si>
  <si>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</si>
  <si>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</si>
  <si>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</si>
  <si>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</si>
  <si>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</si>
  <si>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</si>
  <si>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</si>
  <si>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</si>
  <si>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</si>
  <si>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</si>
  <si>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</si>
  <si>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</si>
  <si>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</si>
  <si>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</si>
  <si>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</si>
  <si>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</si>
  <si>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</si>
  <si>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</si>
  <si>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</si>
  <si>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</si>
  <si>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</si>
  <si>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</si>
  <si>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</si>
  <si>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</si>
  <si>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</si>
  <si>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</si>
  <si>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</si>
  <si>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</si>
  <si>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</si>
  <si>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</si>
  <si>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</si>
  <si>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</si>
  <si>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</si>
  <si>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</si>
  <si>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</si>
  <si>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</si>
  <si>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</si>
  <si>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</si>
  <si>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</si>
  <si>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</si>
  <si>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</si>
  <si>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</si>
  <si>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</si>
  <si>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</si>
  <si>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</si>
  <si>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</si>
  <si>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</si>
  <si>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</si>
  <si>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</si>
  <si>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</si>
  <si>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</si>
  <si>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</si>
  <si>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</si>
  <si>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</si>
  <si>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</si>
  <si>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</si>
  <si>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</si>
  <si>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</si>
  <si>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</si>
  <si>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</si>
  <si>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</si>
  <si>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</si>
  <si>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</si>
  <si>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</si>
  <si>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</si>
  <si>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</si>
  <si>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</si>
  <si>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</si>
  <si>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</si>
  <si>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</si>
  <si>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</si>
  <si>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</si>
  <si>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</si>
  <si>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</si>
  <si>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</si>
  <si>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</si>
  <si>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</si>
  <si>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</si>
  <si>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</si>
  <si>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</si>
  <si>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</si>
  <si>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</si>
  <si>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</si>
  <si>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</si>
  <si>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</si>
  <si>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</si>
  <si>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</si>
  <si>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</si>
  <si>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</si>
  <si>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</si>
  <si>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</si>
  <si>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</si>
  <si>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</si>
  <si>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</si>
  <si>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</si>
  <si>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</si>
  <si>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</si>
  <si>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</si>
  <si>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</si>
  <si>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</si>
  <si>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</si>
  <si>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</si>
  <si>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</si>
  <si>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</si>
  <si>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</si>
  <si>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</si>
  <si>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</si>
  <si>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</si>
  <si>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</si>
  <si>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</si>
  <si>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</si>
  <si>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</si>
  <si>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</si>
  <si>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</si>
  <si>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</si>
  <si>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</si>
  <si>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</si>
  <si>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</si>
  <si>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</si>
  <si>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</si>
  <si>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</si>
  <si>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</si>
  <si>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</si>
  <si>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</si>
  <si>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</si>
  <si>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</si>
  <si>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</si>
  <si>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</si>
  <si>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</si>
  <si>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</si>
  <si>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</si>
  <si>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</si>
  <si>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</si>
  <si>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</si>
  <si>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</si>
  <si>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</si>
  <si>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</si>
  <si>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</si>
  <si>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</si>
  <si>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</si>
  <si>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</si>
  <si>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</si>
  <si>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</si>
  <si>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</si>
  <si>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</si>
  <si>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</si>
  <si>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</si>
  <si>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</si>
  <si>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</si>
  <si>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</si>
  <si>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</si>
  <si>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</si>
  <si>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</si>
  <si>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</si>
  <si>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</si>
  <si>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</si>
  <si>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</si>
  <si>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</si>
  <si>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</si>
  <si>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</si>
  <si>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</si>
  <si>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</si>
  <si>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</si>
  <si>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</si>
  <si>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</si>
  <si>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</si>
  <si>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</si>
  <si>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</si>
  <si>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</si>
  <si>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</si>
  <si>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</si>
  <si>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</si>
  <si>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</si>
  <si>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</si>
  <si>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</si>
  <si>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</si>
  <si>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</si>
  <si>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</si>
  <si>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</si>
  <si>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</si>
  <si>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</si>
  <si>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</si>
  <si>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</si>
  <si>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</si>
  <si>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</si>
  <si>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</si>
  <si>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</si>
  <si>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</si>
  <si>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</si>
  <si>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</si>
  <si>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</si>
  <si>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</si>
  <si>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</si>
  <si>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</si>
  <si>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</si>
  <si>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</si>
  <si>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</si>
  <si>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</si>
  <si>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</si>
  <si>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</si>
  <si>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</si>
  <si>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</si>
  <si>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</si>
  <si>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</si>
  <si>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</si>
  <si>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</si>
  <si>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</si>
  <si>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</si>
  <si>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</si>
  <si>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</si>
  <si>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</si>
  <si>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</si>
  <si>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</si>
  <si>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</si>
  <si>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</si>
  <si>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</si>
  <si>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</si>
  <si>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</si>
  <si>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</si>
  <si>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</si>
  <si>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</si>
  <si>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</si>
  <si>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</si>
  <si>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</si>
  <si>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</si>
  <si>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</si>
  <si>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</si>
  <si>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</si>
  <si>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</si>
  <si>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</si>
  <si>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</si>
  <si>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</si>
  <si>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</si>
  <si>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</si>
  <si>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</si>
  <si>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</si>
  <si>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</si>
  <si>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</si>
  <si>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</si>
  <si>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</si>
  <si>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</si>
  <si>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</si>
  <si>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</si>
  <si>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</si>
  <si>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</si>
  <si>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</si>
  <si>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</si>
  <si>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</si>
  <si>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</si>
  <si>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</si>
  <si>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</si>
  <si>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</si>
  <si>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</si>
  <si>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</si>
  <si>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</si>
  <si>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</si>
  <si>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</si>
  <si>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</si>
  <si>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</si>
  <si>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</si>
  <si>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</si>
  <si>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</si>
  <si>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</si>
  <si>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</si>
  <si>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</si>
  <si>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</si>
  <si>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</si>
  <si>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</si>
  <si>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</si>
  <si>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</si>
  <si>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</si>
  <si>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</si>
  <si>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</si>
  <si>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</si>
  <si>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</si>
  <si>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</si>
  <si>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</si>
  <si>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</si>
  <si>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</si>
  <si>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</si>
  <si>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</si>
  <si>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</si>
  <si>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</si>
  <si>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</si>
  <si>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</si>
  <si>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</si>
  <si>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</si>
  <si>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</si>
  <si>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</si>
  <si>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</si>
  <si>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</si>
  <si>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</si>
  <si>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</si>
  <si>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</si>
  <si>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</si>
  <si>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</si>
  <si>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</si>
  <si>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</si>
  <si>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</si>
  <si>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</si>
  <si>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</si>
  <si>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</si>
  <si>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</si>
  <si>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</si>
  <si>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</si>
  <si>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</si>
  <si>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</si>
  <si>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</si>
  <si>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</si>
  <si>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</si>
  <si>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</si>
  <si>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</si>
  <si>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</si>
  <si>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</si>
  <si>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</si>
  <si>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</si>
  <si>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</si>
  <si>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</si>
  <si>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</si>
  <si>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</si>
  <si>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</si>
  <si>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</si>
  <si>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</si>
  <si>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</si>
  <si>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</si>
  <si>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</si>
  <si>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</si>
  <si>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</si>
  <si>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</si>
  <si>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</si>
  <si>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</si>
  <si>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</si>
  <si>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</si>
  <si>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</si>
  <si>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</si>
  <si>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</si>
  <si>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</si>
  <si>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</si>
  <si>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</si>
  <si>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</si>
  <si>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</si>
  <si>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</si>
  <si>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</si>
  <si>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</si>
  <si>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</si>
  <si>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</si>
  <si>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</si>
  <si>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</si>
  <si>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</si>
  <si>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</si>
  <si>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</si>
  <si>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</si>
  <si>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</si>
  <si>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</si>
  <si>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</si>
  <si>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</si>
  <si>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</si>
  <si>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</si>
  <si>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</si>
  <si>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</si>
  <si>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</si>
  <si>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</si>
  <si>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</si>
  <si>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</si>
  <si>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</si>
  <si>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</si>
  <si>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</si>
  <si>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</si>
  <si>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</si>
  <si>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</si>
  <si>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</si>
  <si>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</si>
  <si>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</si>
  <si>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</si>
  <si>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</si>
  <si>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</si>
  <si>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</si>
  <si>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</si>
  <si>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</si>
  <si>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</si>
  <si>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</si>
  <si>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</si>
  <si>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</si>
  <si>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</si>
  <si>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</si>
  <si>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</si>
  <si>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</si>
  <si>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</si>
  <si>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</si>
  <si>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</si>
  <si>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</si>
  <si>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</si>
  <si>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</si>
  <si>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</si>
  <si>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</si>
  <si>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</si>
  <si>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</si>
  <si>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</si>
  <si>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</si>
  <si>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</si>
  <si>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</si>
  <si>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</si>
  <si>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</si>
  <si>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</si>
  <si>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</si>
  <si>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</si>
  <si>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</si>
  <si>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</si>
  <si>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</si>
  <si>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</si>
  <si>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</si>
  <si>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</si>
  <si>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</si>
  <si>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</si>
  <si>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</si>
  <si>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</si>
  <si>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</si>
  <si>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</si>
  <si>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</si>
  <si>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</si>
  <si>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</si>
  <si>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</si>
  <si>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</si>
  <si>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</si>
  <si>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</si>
  <si>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</si>
  <si>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</si>
  <si>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</si>
  <si>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</si>
  <si>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</si>
  <si>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</si>
  <si>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</si>
  <si>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</si>
  <si>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</si>
  <si>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</si>
  <si>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</si>
  <si>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</si>
  <si>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</si>
  <si>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</si>
  <si>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</si>
  <si>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</si>
  <si>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</si>
  <si>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</si>
  <si>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</si>
  <si>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</si>
  <si>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</si>
  <si>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</si>
  <si>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</si>
  <si>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</si>
  <si>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</si>
  <si>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</si>
  <si>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</si>
  <si>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</si>
  <si>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</si>
  <si>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</si>
  <si>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</si>
  <si>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</si>
  <si>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</si>
  <si>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</si>
  <si>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</si>
  <si>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</si>
  <si>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</si>
  <si>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</si>
  <si>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</si>
  <si>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</si>
  <si>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</si>
  <si>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</si>
  <si>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</si>
  <si>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</si>
  <si>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</si>
  <si>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</si>
  <si>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</si>
  <si>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</si>
  <si>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</si>
  <si>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</si>
  <si>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</si>
  <si>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</si>
  <si>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</si>
  <si>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</si>
  <si>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</si>
  <si>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</si>
  <si>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</si>
  <si>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</si>
  <si>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</si>
  <si>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</si>
  <si>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</si>
  <si>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</si>
  <si>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</si>
  <si>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</si>
  <si>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</si>
  <si>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</si>
  <si>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</si>
  <si>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</si>
  <si>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</si>
  <si>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</si>
  <si>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</si>
  <si>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</si>
  <si>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</si>
  <si>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</si>
  <si>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</si>
  <si>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</si>
  <si>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</si>
  <si>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</si>
  <si>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</si>
  <si>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</si>
  <si>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</si>
  <si>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</si>
  <si>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</si>
  <si>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</si>
  <si>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</si>
  <si>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</si>
  <si>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</si>
  <si>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</si>
  <si>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</si>
  <si>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</si>
  <si>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</si>
  <si>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</si>
  <si>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</si>
  <si>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</si>
  <si>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</si>
  <si>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</si>
  <si>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</si>
  <si>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</si>
  <si>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</si>
  <si>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</si>
  <si>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</si>
  <si>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</si>
  <si>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</si>
  <si>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</si>
  <si>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</si>
  <si>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</si>
  <si>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</si>
  <si>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</si>
  <si>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</si>
  <si>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</si>
  <si>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</si>
  <si>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</si>
  <si>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</si>
  <si>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</si>
  <si>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</si>
  <si>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</si>
  <si>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</si>
  <si>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</si>
  <si>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</si>
  <si>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</si>
  <si>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</si>
  <si>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</si>
  <si>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</si>
  <si>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</si>
  <si>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</si>
  <si>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</si>
  <si>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</si>
  <si>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</si>
  <si>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</si>
  <si>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</si>
  <si>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</si>
  <si>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</si>
  <si>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</si>
  <si>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</si>
  <si>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</si>
  <si>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</si>
  <si>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</si>
  <si>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</si>
  <si>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</si>
  <si>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</si>
  <si>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</si>
  <si>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</si>
  <si>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</si>
  <si>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</si>
  <si>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</si>
  <si>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</si>
  <si>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</si>
  <si>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</si>
  <si>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</si>
  <si>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</si>
  <si>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</si>
  <si>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</si>
  <si>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</si>
  <si>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</si>
  <si>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</si>
  <si>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</si>
  <si>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</si>
  <si>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</si>
  <si>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</si>
  <si>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</si>
  <si>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</si>
  <si>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</si>
  <si>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</si>
  <si>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</si>
  <si>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</si>
  <si>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</si>
  <si>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</si>
  <si>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</si>
  <si>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</si>
  <si>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</si>
  <si>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</si>
  <si>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</si>
  <si>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</si>
  <si>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</si>
  <si>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</si>
  <si>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</si>
  <si>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</si>
  <si>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</si>
  <si>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</si>
  <si>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</si>
  <si>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</si>
  <si>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</si>
  <si>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</si>
  <si>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</si>
  <si>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</si>
  <si>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</si>
  <si>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</si>
  <si>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</si>
  <si>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</si>
  <si>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</si>
  <si>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</si>
  <si>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</si>
  <si>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</si>
  <si>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</si>
  <si>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</si>
  <si>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</si>
  <si>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</si>
  <si>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</si>
  <si>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</si>
  <si>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</si>
  <si>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</si>
  <si>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</si>
  <si>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</si>
  <si>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</si>
  <si>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</si>
  <si>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</si>
  <si>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</si>
  <si>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</si>
  <si>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</si>
  <si>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</si>
  <si>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</si>
  <si>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</si>
  <si>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</si>
  <si>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</si>
  <si>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</si>
  <si>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</si>
  <si>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</si>
  <si>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</si>
  <si>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</si>
  <si>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</si>
  <si>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</si>
  <si>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</si>
  <si>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</si>
  <si>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</si>
  <si>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</si>
  <si>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</si>
  <si>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</si>
  <si>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</si>
  <si>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</si>
  <si>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</si>
  <si>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</si>
  <si>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</si>
  <si>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</si>
  <si>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</si>
  <si>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</si>
  <si>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</si>
  <si>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</si>
  <si>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</si>
  <si>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</si>
  <si>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</si>
  <si>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</si>
  <si>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</si>
  <si>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</si>
  <si>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</si>
  <si>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</si>
  <si>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</si>
  <si>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</si>
  <si>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</si>
  <si>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</si>
  <si>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</si>
  <si>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</si>
  <si>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</si>
  <si>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</si>
  <si>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</si>
  <si>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</si>
  <si>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</si>
  <si>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</si>
  <si>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</si>
  <si>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</si>
  <si>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</si>
  <si>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</si>
  <si>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</si>
  <si>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</si>
  <si>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</si>
  <si>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</si>
  <si>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</si>
  <si>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</si>
  <si>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</si>
  <si>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</si>
  <si>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</si>
  <si>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</si>
  <si>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</si>
  <si>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</si>
  <si>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</si>
  <si>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</si>
  <si>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</si>
  <si>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</si>
  <si>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</si>
  <si>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</si>
  <si>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</si>
  <si>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</si>
  <si>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</si>
  <si>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</si>
  <si>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</si>
  <si>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</si>
  <si>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</si>
  <si>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</si>
  <si>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</si>
  <si>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</si>
  <si>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</si>
  <si>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</si>
  <si>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</si>
  <si>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</si>
  <si>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</si>
  <si>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</si>
  <si>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</si>
  <si>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</si>
  <si>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</si>
  <si>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</si>
  <si>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</si>
  <si>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</si>
  <si>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</si>
  <si>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</si>
  <si>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</si>
  <si>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</si>
  <si>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</si>
  <si>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</si>
  <si>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</si>
  <si>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</si>
  <si>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</si>
  <si>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</si>
  <si>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</si>
  <si>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</si>
  <si>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</si>
  <si>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</si>
  <si>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</si>
  <si>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</si>
  <si>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</si>
  <si>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</si>
  <si>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</si>
  <si>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</si>
  <si>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</si>
  <si>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</si>
  <si>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</si>
  <si>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</si>
  <si>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</si>
  <si>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</si>
  <si>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</si>
  <si>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</si>
  <si>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</si>
  <si>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</si>
  <si>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</si>
  <si>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</si>
  <si>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</si>
  <si>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</si>
  <si>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</si>
  <si>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</si>
  <si>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</si>
  <si>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</si>
  <si>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</si>
  <si>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</si>
  <si>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</si>
  <si>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</si>
  <si>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</si>
  <si>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</si>
  <si>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</si>
  <si>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</si>
  <si>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</si>
  <si>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</si>
  <si>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</si>
  <si>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</si>
  <si>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</si>
  <si>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</si>
  <si>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</si>
  <si>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</si>
  <si>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</si>
  <si>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</si>
  <si>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</si>
  <si>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</si>
  <si>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</si>
  <si>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</si>
  <si>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</si>
  <si>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</si>
  <si>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</si>
  <si>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</si>
  <si>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</si>
  <si>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</si>
  <si>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</si>
  <si>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</si>
  <si>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</si>
  <si>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</si>
  <si>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</si>
  <si>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</si>
  <si>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</si>
  <si>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</si>
  <si>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</si>
  <si>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</si>
  <si>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</si>
  <si>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</si>
  <si>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</si>
  <si>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</si>
  <si>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</si>
  <si>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</si>
  <si>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</si>
  <si>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</si>
  <si>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</si>
  <si>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</si>
  <si>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</si>
  <si>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</si>
  <si>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</si>
  <si>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</si>
  <si>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</si>
  <si>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</si>
  <si>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</si>
  <si>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</si>
  <si>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</si>
  <si>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</si>
  <si>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</si>
  <si>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</si>
  <si>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</si>
  <si>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</si>
  <si>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</si>
  <si>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</si>
  <si>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</si>
  <si>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</si>
  <si>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</si>
  <si>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</si>
  <si>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</si>
  <si>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</si>
  <si>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</si>
  <si>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</si>
  <si>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</si>
  <si>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</si>
  <si>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</si>
  <si>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</si>
  <si>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</si>
  <si>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</si>
  <si>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</si>
  <si>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</si>
  <si>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</si>
  <si>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</si>
  <si>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</si>
  <si>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</si>
  <si>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</si>
  <si>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</si>
  <si>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</si>
  <si>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</si>
  <si>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</si>
  <si>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</si>
  <si>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</si>
  <si>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</si>
  <si>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</si>
  <si>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</si>
  <si>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</si>
  <si>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</si>
  <si>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</si>
  <si>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</si>
  <si>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</si>
  <si>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</si>
  <si>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</si>
  <si>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</si>
  <si>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</si>
  <si>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</si>
  <si>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</si>
  <si>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</si>
  <si>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</si>
  <si>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</si>
  <si>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</si>
  <si>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</si>
  <si>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</si>
  <si>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</si>
  <si>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</si>
  <si>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</si>
  <si>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</si>
  <si>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</si>
  <si>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</si>
  <si>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</si>
  <si>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</si>
  <si>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</si>
  <si>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</si>
  <si>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</si>
  <si>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</si>
  <si>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</si>
  <si>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</si>
  <si>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</si>
  <si>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</si>
  <si>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</si>
  <si>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</si>
  <si>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</si>
  <si>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</si>
  <si>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</si>
  <si>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</si>
  <si>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</si>
  <si>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</si>
  <si>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</si>
  <si>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</si>
  <si>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</si>
  <si>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</si>
  <si>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</si>
  <si>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</si>
  <si>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</si>
  <si>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</si>
  <si>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</si>
  <si>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</si>
  <si>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</si>
  <si>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</si>
  <si>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</si>
  <si>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</si>
  <si>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</si>
  <si>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</si>
  <si>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</si>
  <si>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</si>
  <si>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</si>
  <si>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</si>
  <si>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</si>
  <si>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</si>
  <si>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</si>
  <si>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</si>
  <si>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</si>
  <si>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</si>
  <si>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</si>
  <si>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</si>
  <si>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</si>
  <si>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</si>
  <si>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</si>
  <si>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</si>
  <si>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</si>
  <si>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</si>
  <si>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</si>
  <si>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</si>
  <si>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</si>
  <si>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</si>
  <si>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</si>
  <si>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</si>
  <si>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</si>
  <si>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</si>
  <si>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</si>
  <si>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</si>
  <si>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</si>
  <si>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</si>
  <si>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</si>
  <si>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</si>
  <si>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</si>
  <si>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</si>
  <si>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</si>
  <si>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</si>
  <si>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</si>
  <si>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</si>
  <si>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</si>
  <si>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</si>
  <si>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</si>
  <si>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</si>
  <si>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</si>
  <si>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</si>
  <si>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</si>
  <si>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</si>
  <si>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</si>
  <si>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</si>
  <si>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</si>
  <si>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</si>
  <si>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</si>
  <si>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</si>
  <si>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</si>
  <si>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</si>
  <si>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</si>
  <si>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</si>
  <si>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</si>
  <si>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</si>
  <si>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</si>
  <si>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</si>
  <si>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</si>
  <si>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</si>
  <si>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</si>
  <si>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</si>
  <si>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</si>
  <si>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</si>
  <si>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</si>
  <si>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</si>
  <si>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</si>
  <si>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</si>
  <si>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</si>
  <si>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</si>
  <si>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</si>
  <si>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</si>
  <si>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</si>
  <si>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</si>
  <si>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</si>
  <si>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</si>
  <si>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</si>
  <si>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</si>
  <si>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</si>
  <si>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</si>
  <si>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</si>
  <si>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</si>
  <si>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</si>
  <si>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</si>
  <si>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</si>
  <si>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</si>
  <si>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</si>
  <si>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</si>
  <si>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</si>
  <si>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</si>
  <si>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</si>
  <si>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</si>
  <si>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</si>
  <si>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</si>
  <si>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</si>
  <si>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</si>
  <si>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</si>
  <si>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</si>
  <si>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</si>
  <si>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</si>
  <si>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</si>
  <si>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</si>
  <si>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</si>
  <si>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</si>
  <si>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</si>
  <si>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</si>
  <si>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</si>
  <si>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</si>
  <si>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</si>
  <si>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</si>
  <si>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</si>
  <si>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</si>
  <si>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</si>
  <si>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</si>
  <si>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</si>
  <si>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</si>
  <si>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</si>
  <si>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</si>
  <si>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</si>
  <si>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</si>
  <si>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</si>
  <si>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</si>
  <si>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</si>
  <si>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</si>
  <si>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</si>
  <si>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</si>
  <si>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</si>
  <si>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</si>
  <si>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</si>
  <si>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</si>
  <si>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</si>
  <si>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</si>
  <si>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</si>
  <si>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</si>
  <si>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</si>
  <si>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</si>
  <si>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</si>
  <si>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</si>
  <si>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</si>
  <si>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</si>
  <si>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</si>
  <si>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</si>
  <si>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</si>
  <si>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</si>
  <si>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</si>
  <si>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</si>
  <si>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</si>
  <si>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</si>
  <si>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</si>
  <si>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</si>
  <si>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</si>
  <si>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</si>
  <si>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</si>
  <si>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</si>
  <si>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</si>
  <si>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</si>
  <si>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</si>
  <si>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</si>
  <si>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</si>
  <si>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</si>
  <si>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</si>
  <si>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</si>
  <si>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</si>
  <si>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</si>
  <si>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</si>
  <si>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</si>
  <si>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</si>
  <si>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</si>
  <si>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</si>
  <si>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</si>
  <si>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</si>
  <si>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</si>
  <si>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</si>
  <si>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</si>
  <si>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</si>
  <si>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</si>
  <si>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</si>
  <si>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</si>
  <si>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</si>
  <si>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</si>
  <si>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</si>
  <si>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</si>
  <si>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</si>
  <si>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</si>
  <si>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</si>
  <si>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</si>
  <si>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</si>
  <si>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</si>
  <si>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</si>
  <si>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</si>
  <si>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</si>
  <si>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</si>
  <si>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</si>
  <si>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</si>
  <si>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</si>
  <si>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</si>
  <si>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</si>
  <si>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</si>
  <si>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</si>
  <si>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</si>
  <si>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</si>
  <si>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</si>
  <si>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</si>
  <si>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</si>
  <si>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</si>
  <si>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</si>
  <si>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</si>
  <si>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</si>
  <si>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</si>
  <si>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</si>
  <si>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</si>
  <si>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</si>
  <si>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</si>
  <si>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</si>
  <si>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</si>
  <si>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</si>
  <si>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</si>
  <si>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</si>
  <si>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</si>
  <si>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</si>
  <si>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</si>
  <si>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</si>
  <si>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</si>
  <si>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</si>
  <si>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</si>
  <si>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</si>
  <si>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</si>
  <si>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</si>
  <si>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</si>
  <si>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</si>
  <si>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</si>
  <si>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</si>
  <si>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</si>
  <si>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</si>
  <si>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</si>
  <si>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</si>
  <si>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</si>
  <si>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</si>
  <si>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</si>
  <si>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</si>
  <si>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</si>
  <si>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</si>
  <si>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</si>
  <si>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</si>
  <si>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</si>
  <si>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</si>
  <si>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</si>
  <si>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</si>
  <si>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</si>
  <si>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</si>
  <si>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</si>
  <si>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</si>
  <si>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</si>
  <si>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</si>
  <si>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</si>
  <si>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</si>
  <si>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</si>
  <si>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</si>
  <si>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</si>
  <si>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</si>
  <si>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</si>
  <si>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</si>
  <si>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</si>
  <si>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</si>
  <si>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</si>
  <si>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</si>
  <si>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</si>
  <si>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</si>
  <si>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</si>
  <si>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</si>
  <si>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</si>
  <si>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</si>
  <si>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</si>
  <si>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</si>
  <si>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</si>
  <si>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</si>
  <si>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</si>
  <si>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</si>
  <si>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</si>
  <si>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</si>
  <si>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</si>
  <si>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</si>
  <si>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</si>
  <si>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</si>
  <si>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</si>
  <si>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</si>
  <si>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</si>
  <si>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</si>
  <si>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</si>
  <si>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</si>
  <si>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</si>
  <si>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</si>
  <si>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</si>
  <si>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</si>
  <si>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</si>
  <si>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</si>
  <si>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</si>
  <si>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</si>
  <si>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</si>
  <si>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</si>
  <si>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</si>
  <si>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</si>
  <si>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</si>
  <si>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</si>
  <si>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</si>
  <si>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</si>
  <si>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</si>
  <si>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</si>
  <si>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</si>
  <si>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</si>
  <si>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</si>
  <si>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</si>
  <si>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</si>
  <si>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</si>
  <si>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</si>
  <si>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</si>
  <si>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</si>
  <si>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</si>
  <si>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</si>
  <si>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</si>
  <si>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</si>
  <si>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</si>
  <si>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</si>
  <si>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</si>
  <si>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</si>
  <si>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</si>
  <si>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</si>
  <si>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</si>
  <si>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</si>
  <si>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</si>
  <si>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</si>
  <si>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</si>
  <si>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</si>
  <si>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</si>
  <si>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</si>
  <si>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</si>
  <si>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</si>
  <si>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</si>
  <si>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</si>
  <si>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</si>
  <si>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</si>
  <si>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</si>
  <si>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</si>
  <si>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</si>
  <si>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</si>
  <si>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</si>
  <si>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</si>
  <si>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</si>
  <si>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</si>
  <si>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</si>
  <si>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</si>
  <si>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</si>
  <si>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</si>
  <si>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</si>
  <si>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</si>
  <si>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</si>
  <si>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</si>
  <si>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</si>
  <si>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</si>
  <si>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</si>
  <si>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</si>
  <si>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</si>
  <si>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</si>
  <si>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</si>
  <si>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</si>
  <si>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</si>
  <si>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</si>
  <si>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</si>
  <si>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</si>
  <si>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</si>
  <si>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</si>
  <si>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</si>
  <si>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</si>
  <si>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</si>
  <si>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</si>
  <si>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</si>
  <si>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</si>
  <si>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</si>
  <si>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</si>
  <si>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</si>
  <si>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</si>
  <si>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</si>
  <si>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</si>
  <si>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</si>
  <si>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</si>
  <si>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</si>
  <si>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</si>
  <si>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</si>
  <si>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</si>
  <si>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</si>
  <si>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</si>
  <si>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</si>
  <si>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</si>
  <si>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</si>
  <si>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</si>
  <si>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</si>
  <si>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</si>
  <si>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</si>
  <si>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</si>
  <si>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</si>
  <si>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</si>
  <si>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</si>
  <si>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</si>
  <si>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</si>
  <si>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</si>
  <si>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</si>
  <si>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</si>
  <si>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</si>
  <si>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</si>
  <si>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</si>
  <si>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</si>
  <si>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</si>
  <si>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</si>
  <si>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</si>
  <si>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</si>
  <si>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</si>
  <si>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</si>
  <si>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</si>
  <si>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</si>
  <si>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</si>
  <si>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</si>
  <si>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</si>
  <si>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</si>
  <si>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</si>
  <si>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</si>
  <si>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</si>
  <si>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</si>
  <si>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</si>
  <si>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</si>
  <si>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</si>
  <si>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</si>
  <si>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</si>
  <si>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</si>
  <si>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</si>
  <si>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</si>
  <si>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</si>
  <si>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</si>
  <si>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</si>
  <si>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</si>
  <si>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</si>
  <si>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</si>
  <si>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</si>
  <si>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</si>
  <si>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</si>
  <si>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</si>
  <si>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</si>
  <si>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</si>
  <si>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</si>
  <si>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</si>
  <si>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</si>
  <si>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</si>
  <si>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</si>
  <si>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</si>
  <si>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</si>
  <si>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</si>
  <si>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</si>
  <si>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</si>
  <si>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</si>
  <si>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</si>
  <si>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</si>
  <si>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</si>
  <si>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</si>
  <si>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</si>
  <si>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</si>
  <si>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</si>
  <si>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</si>
  <si>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</si>
  <si>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</si>
  <si>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</si>
  <si>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</si>
  <si>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</si>
  <si>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</si>
  <si>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</si>
  <si>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</si>
  <si>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</si>
  <si>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</si>
  <si>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</si>
  <si>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</si>
  <si>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</si>
  <si>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</si>
  <si>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</si>
  <si>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</si>
  <si>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</si>
  <si>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</si>
  <si>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</si>
  <si>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</si>
  <si>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</si>
  <si>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</si>
  <si>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</si>
  <si>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</si>
  <si>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</si>
  <si>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</si>
  <si>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</si>
  <si>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</si>
  <si>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</si>
  <si>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</si>
  <si>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</si>
  <si>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</si>
  <si>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</si>
  <si>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</si>
  <si>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</si>
  <si>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</si>
  <si>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</si>
  <si>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</si>
  <si>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</si>
  <si>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</si>
  <si>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</si>
  <si>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</si>
  <si>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</si>
  <si>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</si>
  <si>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</si>
  <si>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</si>
  <si>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</si>
  <si>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</si>
  <si>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</si>
  <si>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</si>
  <si>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</si>
  <si>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</si>
  <si>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</si>
  <si>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</si>
  <si>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</si>
  <si>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</si>
  <si>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</si>
  <si>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</si>
  <si>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</si>
  <si>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</si>
  <si>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</si>
  <si>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</si>
  <si>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</si>
  <si>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</si>
  <si>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</si>
  <si>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</si>
  <si>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</si>
  <si>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</si>
  <si>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</si>
  <si>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</si>
  <si>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</si>
  <si>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</si>
  <si>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</si>
  <si>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</si>
  <si>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</si>
  <si>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</si>
  <si>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</si>
  <si>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</si>
  <si>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</si>
  <si>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</si>
  <si>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</si>
  <si>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</si>
  <si>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</si>
  <si>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</si>
  <si>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</si>
  <si>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</si>
  <si>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</si>
  <si>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</si>
  <si>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</si>
  <si>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</si>
  <si>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</si>
  <si>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</si>
  <si>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</si>
  <si>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</si>
  <si>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</si>
  <si>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</si>
  <si>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</si>
  <si>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</si>
  <si>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</si>
  <si>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</si>
  <si>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</si>
  <si>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</si>
  <si>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</si>
  <si>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</si>
  <si>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</si>
  <si>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</si>
  <si>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</si>
  <si>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</si>
  <si>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</si>
  <si>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</si>
  <si>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</si>
  <si>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</si>
  <si>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</si>
  <si>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</si>
  <si>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</si>
  <si>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</si>
  <si>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</si>
  <si>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</si>
  <si>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</si>
  <si>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</si>
  <si>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</si>
  <si>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</si>
  <si>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</si>
  <si>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</si>
  <si>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</si>
  <si>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</si>
  <si>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</si>
  <si>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</si>
  <si>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</si>
  <si>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</si>
  <si>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</si>
  <si>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</si>
  <si>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</si>
  <si>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</si>
  <si>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</si>
  <si>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</si>
  <si>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</si>
  <si>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</si>
  <si>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</si>
  <si>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</si>
  <si>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</si>
  <si>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</si>
  <si>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</si>
  <si>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</si>
  <si>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</si>
  <si>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</si>
  <si>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</si>
  <si>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</si>
  <si>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</si>
  <si>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</si>
  <si>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</si>
  <si>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</si>
  <si>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</si>
  <si>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</si>
  <si>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</si>
  <si>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</si>
  <si>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</si>
  <si>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</si>
  <si>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</si>
  <si>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</si>
  <si>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</si>
  <si>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</si>
  <si>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</si>
  <si>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</si>
  <si>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</si>
  <si>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</si>
  <si>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</si>
  <si>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</si>
  <si>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</si>
  <si>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</si>
  <si>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</si>
  <si>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</si>
  <si>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</si>
  <si>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</si>
  <si>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</si>
  <si>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</si>
  <si>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</si>
  <si>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</si>
  <si>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</si>
  <si>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</si>
  <si>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</si>
  <si>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</si>
  <si>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</si>
  <si>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</si>
  <si>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</si>
  <si>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</si>
  <si>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</si>
  <si>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</si>
  <si>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</si>
  <si>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</si>
  <si>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</si>
  <si>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</si>
  <si>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</si>
  <si>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</si>
  <si>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</si>
  <si>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</si>
  <si>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</si>
  <si>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</si>
  <si>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</si>
  <si>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</si>
  <si>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</si>
  <si>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</si>
  <si>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</si>
  <si>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</si>
  <si>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</si>
  <si>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</si>
  <si>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</si>
  <si>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</si>
  <si>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</si>
  <si>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</si>
  <si>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</si>
  <si>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</si>
  <si>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</si>
  <si>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</si>
  <si>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</si>
  <si>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</si>
  <si>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</si>
  <si>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</si>
  <si>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</si>
  <si>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</si>
  <si>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</si>
  <si>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</si>
  <si>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</si>
  <si>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</si>
  <si>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</si>
  <si>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</si>
  <si>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</si>
  <si>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</si>
  <si>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</si>
  <si>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</si>
  <si>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</si>
  <si>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</si>
  <si>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</si>
  <si>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</si>
  <si>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</si>
  <si>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</si>
  <si>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</si>
  <si>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</si>
  <si>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</si>
  <si>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</si>
  <si>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</si>
  <si>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</si>
  <si>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</si>
  <si>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</si>
  <si>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</si>
  <si>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</si>
  <si>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</si>
  <si>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</si>
  <si>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</si>
  <si>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</si>
  <si>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</si>
  <si>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</si>
  <si>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</si>
  <si>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</si>
  <si>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</si>
  <si>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</si>
  <si>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</si>
  <si>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</si>
  <si>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</si>
  <si>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</si>
  <si>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</si>
  <si>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</si>
  <si>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</si>
  <si>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</si>
  <si>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</si>
  <si>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</si>
  <si>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</si>
  <si>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</si>
  <si>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</si>
  <si>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</si>
  <si>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</si>
  <si>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</si>
  <si>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</si>
  <si>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</si>
  <si>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</si>
  <si>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</si>
  <si>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</si>
  <si>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</si>
  <si>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</si>
  <si>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</si>
  <si>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</si>
  <si>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</si>
  <si>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</si>
  <si>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</si>
  <si>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</si>
  <si>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</si>
  <si>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</si>
  <si>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</si>
  <si>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</si>
  <si>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</si>
  <si>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</si>
  <si>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</si>
  <si>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</si>
  <si>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</si>
  <si>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</si>
  <si>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</si>
  <si>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</si>
  <si>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</si>
  <si>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</si>
  <si>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</si>
  <si>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</si>
  <si>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</si>
  <si>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</si>
  <si>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</si>
  <si>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</si>
  <si>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</si>
  <si>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</si>
  <si>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</si>
  <si>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</si>
  <si>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</si>
  <si>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</si>
  <si>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</si>
  <si>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</si>
  <si>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</si>
  <si>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</si>
  <si>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</si>
  <si>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</si>
  <si>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</si>
  <si>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</si>
  <si>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</si>
  <si>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</si>
  <si>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</si>
  <si>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</si>
  <si>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</si>
  <si>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</si>
  <si>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</si>
  <si>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</si>
  <si>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</si>
  <si>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</si>
  <si>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</si>
  <si>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</si>
  <si>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</si>
  <si>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</si>
  <si>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</si>
  <si>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</si>
  <si>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</si>
  <si>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</si>
  <si>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</si>
  <si>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</si>
  <si>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</si>
  <si>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</si>
  <si>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</si>
  <si>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</si>
  <si>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</si>
  <si>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</si>
  <si>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</si>
  <si>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</si>
  <si>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</si>
  <si>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</si>
  <si>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</si>
  <si>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</si>
  <si>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</si>
  <si>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</si>
  <si>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</si>
  <si>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</si>
  <si>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</si>
  <si>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</si>
  <si>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</si>
  <si>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</si>
  <si>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</si>
  <si>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</si>
  <si>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</si>
  <si>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</si>
  <si>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</si>
  <si>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</si>
  <si>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</si>
  <si>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</si>
  <si>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</si>
  <si>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</si>
  <si>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</si>
  <si>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</si>
  <si>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</si>
  <si>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</si>
  <si>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</si>
  <si>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</si>
  <si>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</si>
  <si>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</si>
  <si>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</si>
  <si>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</si>
  <si>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</si>
  <si>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</si>
  <si>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</si>
  <si>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</si>
  <si>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</si>
  <si>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</si>
  <si>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</si>
  <si>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</si>
  <si>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</si>
  <si>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</si>
  <si>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</si>
  <si>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</si>
  <si>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</si>
  <si>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</si>
  <si>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</si>
  <si>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</si>
  <si>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</si>
  <si>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</si>
  <si>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</si>
  <si>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</si>
  <si>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</si>
  <si>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</si>
  <si>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</si>
  <si>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</si>
  <si>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</si>
  <si>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</si>
  <si>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</si>
  <si>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</si>
  <si>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</si>
  <si>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</si>
  <si>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</si>
  <si>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</si>
  <si>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</si>
  <si>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</si>
  <si>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</si>
  <si>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</si>
  <si>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</si>
  <si>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</si>
  <si>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</si>
  <si>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</si>
  <si>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</si>
  <si>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</si>
  <si>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</si>
  <si>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</si>
  <si>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</si>
  <si>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</si>
  <si>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</si>
  <si>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</si>
  <si>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</si>
  <si>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</si>
  <si>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</si>
  <si>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</si>
  <si>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</si>
  <si>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</si>
  <si>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</si>
  <si>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</si>
  <si>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</si>
  <si>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</si>
  <si>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</si>
  <si>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</si>
  <si>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</si>
  <si>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</si>
  <si>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</si>
  <si>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</si>
  <si>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</si>
  <si>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</si>
  <si>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</si>
  <si>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</si>
  <si>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</si>
  <si>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</si>
  <si>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</si>
  <si>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</si>
  <si>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</si>
  <si>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</si>
  <si>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</si>
  <si>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</si>
  <si>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</si>
  <si>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</si>
  <si>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</si>
  <si>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</si>
  <si>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</si>
  <si>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</si>
  <si>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</si>
  <si>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</si>
  <si>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</si>
  <si>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</si>
  <si>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</si>
  <si>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</si>
  <si>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</si>
  <si>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</si>
  <si>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</si>
  <si>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</si>
  <si>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</si>
  <si>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</si>
  <si>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</si>
  <si>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</si>
  <si>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</si>
  <si>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</si>
  <si>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</si>
  <si>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</si>
  <si>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</si>
  <si>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</si>
  <si>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</si>
  <si>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</si>
  <si>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</si>
  <si>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</si>
  <si>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</si>
  <si>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</si>
  <si>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</si>
  <si>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</si>
  <si>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</si>
  <si>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</si>
  <si>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</si>
  <si>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</si>
  <si>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</si>
  <si>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</si>
  <si>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</si>
  <si>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</si>
  <si>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</si>
  <si>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</si>
  <si>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</si>
  <si>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</si>
  <si>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</si>
  <si>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</si>
  <si>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</si>
  <si>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</si>
  <si>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</si>
  <si>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</si>
  <si>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</si>
  <si>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</si>
  <si>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</si>
  <si>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</si>
  <si>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</si>
  <si>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</si>
  <si>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</si>
  <si>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</si>
  <si>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</si>
  <si>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</si>
  <si>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</si>
  <si>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</si>
  <si>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</si>
  <si>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</si>
  <si>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</si>
  <si>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</si>
  <si>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</si>
  <si>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</si>
  <si>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</si>
  <si>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</si>
  <si>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</si>
  <si>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</si>
  <si>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</si>
  <si>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</si>
  <si>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</si>
  <si>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</si>
  <si>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</si>
  <si>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</si>
  <si>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</si>
  <si>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</si>
  <si>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</si>
  <si>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</si>
  <si>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</si>
  <si>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</si>
  <si>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</si>
  <si>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</si>
  <si>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</si>
  <si>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</si>
  <si>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</si>
  <si>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</si>
  <si>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</si>
  <si>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</si>
  <si>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</si>
  <si>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</si>
  <si>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</si>
  <si>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</si>
  <si>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</si>
  <si>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</si>
  <si>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</si>
  <si>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</si>
  <si>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</si>
  <si>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</si>
  <si>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</si>
  <si>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</si>
  <si>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</si>
  <si>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</si>
  <si>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</si>
  <si>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</si>
  <si>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</si>
  <si>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</si>
  <si>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</si>
  <si>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</si>
  <si>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</si>
  <si>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</si>
  <si>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</si>
  <si>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</si>
  <si>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</si>
  <si>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</si>
  <si>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</si>
  <si>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</si>
  <si>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</si>
  <si>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</si>
  <si>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</si>
  <si>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</si>
  <si>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</si>
  <si>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</si>
  <si>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</si>
  <si>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</si>
  <si>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</si>
  <si>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</si>
  <si>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</si>
  <si>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</si>
  <si>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</si>
  <si>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</si>
  <si>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</si>
  <si>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</si>
  <si>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</si>
  <si>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</si>
  <si>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</si>
  <si>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</si>
  <si>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</si>
  <si>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</si>
  <si>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</si>
  <si>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</si>
  <si>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</si>
  <si>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</si>
  <si>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</si>
  <si>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</si>
  <si>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</si>
  <si>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</si>
  <si>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</si>
  <si>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</si>
  <si>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</si>
  <si>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</si>
  <si>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</si>
  <si>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</si>
  <si>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</si>
  <si>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</si>
  <si>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</si>
  <si>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</si>
  <si>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</si>
  <si>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</si>
  <si>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</si>
  <si>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</si>
  <si>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</si>
  <si>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</si>
  <si>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</si>
  <si>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</si>
  <si>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</si>
  <si>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</si>
  <si>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</si>
  <si>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</si>
  <si>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</si>
  <si>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</si>
  <si>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</si>
  <si>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</si>
  <si>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</si>
  <si>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</si>
  <si>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</si>
  <si>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</si>
  <si>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</si>
  <si>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</si>
  <si>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</si>
  <si>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</si>
  <si>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</si>
  <si>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</si>
  <si>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</si>
  <si>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</si>
  <si>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</si>
  <si>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</si>
  <si>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</si>
  <si>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</si>
  <si>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</si>
  <si>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</si>
  <si>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</si>
  <si>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</si>
  <si>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</si>
  <si>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</si>
  <si>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</si>
  <si>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</si>
  <si>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</si>
  <si>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</si>
  <si>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</si>
  <si>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</si>
  <si>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</si>
  <si>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</si>
  <si>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</si>
  <si>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</si>
  <si>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</si>
  <si>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</si>
  <si>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</si>
  <si>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</si>
  <si>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</si>
  <si>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</si>
  <si>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</si>
  <si>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</si>
  <si>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</si>
  <si>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</si>
  <si>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</si>
  <si>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</si>
  <si>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</si>
  <si>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</si>
  <si>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</si>
  <si>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</si>
  <si>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</si>
  <si>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</si>
  <si>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</si>
  <si>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</si>
  <si>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</si>
  <si>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</si>
  <si>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</si>
  <si>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</si>
  <si>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</si>
  <si>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</si>
  <si>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</si>
  <si>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</si>
  <si>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</si>
  <si>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</si>
  <si>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</si>
  <si>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</si>
  <si>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</si>
  <si>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</si>
  <si>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</si>
  <si>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</si>
  <si>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</si>
  <si>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</si>
  <si>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</si>
  <si>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</si>
  <si>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</si>
  <si>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</si>
  <si>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</si>
  <si>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</si>
  <si>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</si>
  <si>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</si>
  <si>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</si>
  <si>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</si>
  <si>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</si>
  <si>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</si>
  <si>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</si>
  <si>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</si>
  <si>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</si>
  <si>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</si>
  <si>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</si>
  <si>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</si>
  <si>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</si>
  <si>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</si>
  <si>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</si>
  <si>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</si>
  <si>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</si>
  <si>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</si>
  <si>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</si>
  <si>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</si>
  <si>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</si>
  <si>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</si>
  <si>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</si>
  <si>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</si>
  <si>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</si>
  <si>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</si>
  <si>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</si>
  <si>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</si>
  <si>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</si>
  <si>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</si>
  <si>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</si>
  <si>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</si>
  <si>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</si>
  <si>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</si>
  <si>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</si>
  <si>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</si>
  <si>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</si>
  <si>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</si>
  <si>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</si>
  <si>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</si>
  <si>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</si>
  <si>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</si>
  <si>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</si>
  <si>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</si>
  <si>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</si>
  <si>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</si>
  <si>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</si>
  <si>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</si>
  <si>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</si>
  <si>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</si>
  <si>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</si>
  <si>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</si>
  <si>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</si>
  <si>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</si>
  <si>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</si>
  <si>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</si>
  <si>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</si>
  <si>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</si>
  <si>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</si>
  <si>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</si>
  <si>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</si>
  <si>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</si>
  <si>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</si>
  <si>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</si>
  <si>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</si>
  <si>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</si>
  <si>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</si>
  <si>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</si>
  <si>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</si>
  <si>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</si>
  <si>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</si>
  <si>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</si>
  <si>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</si>
  <si>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</si>
  <si>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</si>
  <si>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</si>
  <si>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</si>
  <si>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</si>
  <si>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</si>
  <si>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</si>
  <si>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</si>
  <si>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</si>
  <si>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</si>
  <si>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</si>
  <si>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</si>
  <si>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</si>
  <si>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</si>
  <si>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</si>
  <si>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</si>
  <si>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</si>
  <si>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</si>
  <si>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</si>
  <si>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</si>
  <si>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</si>
  <si>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</si>
  <si>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</si>
  <si>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</si>
  <si>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</si>
  <si>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</si>
  <si>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</si>
  <si>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</si>
  <si>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</si>
  <si>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</si>
  <si>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</si>
  <si>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</si>
  <si>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</si>
  <si>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</si>
  <si>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</si>
  <si>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</si>
  <si>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</si>
  <si>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</si>
  <si>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</si>
  <si>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</si>
  <si>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</si>
  <si>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</si>
  <si>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</si>
  <si>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</si>
  <si>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</si>
  <si>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</si>
  <si>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</si>
  <si>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</si>
  <si>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</si>
  <si>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</si>
  <si>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</si>
  <si>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</si>
  <si>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</si>
  <si>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</si>
  <si>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</si>
  <si>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</si>
  <si>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</si>
  <si>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</si>
  <si>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</si>
  <si>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</si>
  <si>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</si>
  <si>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</si>
  <si>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</si>
  <si>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</si>
  <si>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</si>
  <si>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</si>
  <si>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</si>
  <si>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</si>
  <si>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</si>
  <si>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</si>
  <si>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</si>
  <si>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</si>
  <si>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</si>
  <si>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</si>
  <si>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</si>
  <si>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</si>
  <si>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</si>
  <si>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</si>
  <si>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</si>
  <si>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</si>
  <si>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</si>
  <si>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</si>
  <si>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</si>
  <si>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</si>
  <si>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</si>
  <si>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</si>
  <si>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</si>
  <si>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</si>
  <si>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</si>
  <si>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</si>
  <si>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</si>
  <si>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</si>
  <si>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</si>
  <si>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</si>
  <si>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</si>
  <si>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</si>
  <si>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</si>
  <si>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</si>
  <si>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</si>
  <si>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</si>
  <si>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</si>
  <si>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</si>
  <si>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</si>
  <si>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</si>
  <si>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</si>
  <si>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</si>
  <si>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</si>
  <si>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</si>
  <si>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</si>
  <si>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</si>
  <si>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</si>
  <si>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</si>
  <si>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</si>
  <si>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</si>
  <si>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</si>
  <si>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</si>
  <si>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</si>
  <si>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</si>
  <si>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</si>
  <si>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</si>
  <si>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</si>
  <si>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</si>
  <si>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</si>
  <si>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</si>
  <si>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</si>
  <si>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</si>
  <si>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</si>
  <si>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</si>
  <si>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</si>
  <si>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</si>
  <si>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</si>
  <si>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</si>
  <si>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</si>
  <si>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</si>
  <si>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</si>
  <si>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</si>
  <si>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</si>
  <si>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</si>
  <si>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</si>
  <si>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</si>
  <si>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</si>
  <si>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</si>
  <si>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</si>
  <si>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</si>
  <si>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</si>
  <si>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</si>
  <si>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</si>
  <si>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</si>
  <si>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</si>
  <si>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</si>
  <si>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</si>
  <si>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</si>
  <si>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</si>
  <si>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</si>
  <si>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</si>
  <si>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</si>
  <si>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</si>
  <si>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</si>
  <si>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</si>
  <si>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</si>
  <si>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</si>
  <si>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</si>
  <si>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</si>
  <si>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</si>
  <si>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</si>
  <si>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</si>
  <si>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</si>
  <si>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</si>
  <si>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</si>
  <si>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</si>
  <si>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</si>
  <si>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</si>
  <si>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</si>
  <si>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</si>
  <si>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</si>
  <si>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</si>
  <si>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</si>
  <si>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</si>
  <si>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</si>
  <si>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</si>
  <si>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</si>
  <si>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</si>
  <si>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</si>
  <si>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</si>
  <si>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</si>
  <si>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</si>
  <si>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</si>
  <si>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</si>
  <si>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</si>
  <si>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</si>
  <si>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</si>
  <si>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</si>
  <si>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</si>
  <si>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</si>
  <si>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</si>
  <si>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</si>
  <si>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</si>
  <si>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</si>
  <si>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</si>
  <si>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</si>
  <si>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</si>
  <si>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</si>
  <si>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</si>
  <si>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</si>
  <si>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</si>
  <si>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</si>
  <si>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</si>
  <si>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</si>
  <si>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</si>
  <si>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</si>
  <si>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</si>
  <si>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</si>
  <si>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</si>
  <si>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</si>
  <si>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</si>
  <si>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</si>
  <si>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</si>
  <si>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</si>
  <si>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</si>
  <si>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</si>
  <si>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</si>
  <si>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</si>
  <si>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</si>
  <si>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</si>
  <si>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</si>
  <si>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</si>
  <si>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</si>
  <si>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</si>
  <si>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</si>
  <si>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</si>
  <si>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</si>
  <si>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</si>
  <si>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</si>
  <si>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</si>
  <si>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</si>
  <si>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</si>
  <si>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</si>
  <si>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</si>
  <si>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</si>
  <si>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</si>
  <si>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</si>
  <si>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</si>
  <si>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</si>
  <si>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</si>
  <si>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</si>
  <si>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</si>
  <si>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</si>
  <si>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</si>
  <si>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</si>
  <si>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</si>
  <si>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</si>
  <si>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</si>
  <si>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</si>
  <si>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</si>
  <si>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</si>
  <si>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</si>
  <si>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</si>
  <si>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</si>
  <si>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</si>
  <si>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</si>
  <si>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</si>
  <si>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</si>
  <si>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</si>
  <si>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</si>
  <si>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</si>
  <si>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</si>
  <si>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</si>
  <si>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</si>
  <si>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</si>
  <si>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</si>
  <si>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</si>
  <si>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</si>
  <si>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</si>
  <si>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</si>
  <si>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</si>
  <si>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</si>
  <si>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</si>
  <si>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</si>
  <si>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</si>
  <si>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</si>
  <si>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</si>
  <si>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</si>
  <si>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</si>
  <si>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</si>
  <si>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</si>
  <si>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</si>
  <si>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</si>
  <si>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</si>
  <si>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</si>
  <si>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</si>
  <si>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</si>
  <si>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</si>
  <si>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</si>
  <si>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</si>
  <si>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</si>
  <si>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</si>
  <si>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</si>
  <si>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</si>
  <si>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</si>
  <si>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</si>
  <si>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</si>
  <si>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</si>
  <si>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</si>
  <si>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</si>
  <si>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</si>
  <si>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</si>
  <si>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</si>
  <si>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</si>
  <si>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</si>
  <si>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</si>
  <si>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</si>
  <si>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</si>
  <si>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</si>
  <si>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</si>
  <si>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</si>
  <si>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</si>
  <si>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</si>
  <si>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</si>
  <si>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</si>
  <si>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</si>
  <si>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</si>
  <si>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</si>
  <si>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</si>
  <si>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</si>
  <si>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</si>
  <si>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</si>
  <si>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</si>
  <si>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</si>
  <si>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</si>
  <si>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</si>
  <si>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</si>
  <si>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</si>
  <si>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</si>
  <si>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</si>
  <si>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</si>
  <si>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</si>
  <si>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</si>
  <si>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</si>
  <si>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</si>
  <si>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</si>
  <si>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</si>
  <si>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</si>
  <si>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</si>
  <si>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</si>
  <si>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</si>
  <si>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</si>
  <si>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</si>
  <si>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</si>
  <si>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</si>
  <si>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</si>
  <si>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</si>
  <si>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</si>
  <si>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</si>
  <si>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</si>
  <si>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</si>
  <si>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</si>
  <si>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</si>
  <si>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</si>
  <si>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</si>
  <si>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</si>
  <si>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</si>
  <si>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</si>
  <si>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</si>
  <si>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</si>
  <si>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</si>
  <si>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</si>
  <si>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</si>
  <si>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</si>
  <si>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</si>
  <si>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</si>
  <si>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</si>
  <si>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</si>
  <si>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</si>
  <si>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</si>
  <si>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</si>
  <si>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</si>
  <si>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</si>
  <si>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</si>
  <si>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</si>
  <si>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</si>
  <si>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</si>
  <si>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</si>
  <si>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</si>
  <si>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</si>
  <si>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</si>
  <si>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</si>
  <si>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</si>
  <si>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</si>
  <si>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</si>
  <si>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</si>
  <si>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</si>
  <si>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</si>
  <si>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</si>
  <si>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</si>
  <si>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</si>
  <si>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</si>
  <si>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</si>
  <si>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</si>
  <si>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</si>
  <si>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</si>
  <si>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</si>
  <si>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</si>
  <si>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</si>
  <si>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</si>
  <si>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</si>
  <si>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</si>
  <si>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</si>
  <si>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</si>
  <si>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</si>
  <si>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</si>
  <si>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</si>
  <si>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</si>
  <si>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</si>
  <si>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</si>
  <si>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</si>
  <si>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</si>
  <si>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</si>
  <si>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</si>
  <si>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</si>
  <si>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</si>
  <si>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</si>
  <si>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</si>
  <si>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</si>
  <si>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</si>
  <si>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</si>
  <si>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</si>
  <si>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</si>
  <si>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</si>
  <si>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</si>
  <si>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</si>
  <si>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</si>
  <si>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</si>
  <si>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</si>
  <si>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</si>
  <si>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</si>
  <si>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</si>
  <si>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</si>
  <si>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</si>
  <si>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</si>
  <si>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</si>
  <si>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</si>
  <si>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</si>
  <si>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</si>
  <si>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</si>
  <si>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</si>
  <si>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</si>
  <si>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</si>
  <si>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</si>
  <si>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</si>
  <si>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</si>
  <si>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</si>
  <si>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</si>
  <si>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</si>
  <si>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</si>
  <si>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</si>
  <si>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</si>
  <si>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</si>
  <si>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</si>
  <si>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</si>
  <si>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</si>
  <si>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</si>
  <si>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</si>
  <si>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</si>
  <si>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</si>
  <si>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</si>
  <si>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</si>
  <si>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</si>
  <si>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</si>
  <si>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</si>
  <si>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</si>
  <si>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</si>
  <si>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</si>
  <si>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</si>
  <si>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</si>
  <si>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</si>
  <si>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</si>
  <si>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</si>
  <si>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</si>
  <si>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</si>
  <si>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</si>
  <si>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</si>
  <si>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</si>
  <si>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</si>
  <si>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</si>
  <si>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</si>
  <si>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</si>
  <si>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</si>
  <si>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</si>
  <si>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</si>
  <si>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</si>
  <si>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</si>
  <si>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</si>
  <si>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</si>
  <si>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</si>
  <si>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</si>
  <si>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</si>
  <si>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</si>
  <si>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</si>
  <si>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</si>
  <si>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</si>
  <si>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</si>
  <si>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</si>
  <si>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</si>
  <si>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</si>
  <si>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</si>
  <si>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</si>
  <si>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</si>
  <si>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</si>
  <si>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</si>
  <si>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</si>
  <si>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</si>
  <si>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</si>
  <si>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</si>
  <si>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</si>
  <si>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</si>
  <si>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</si>
  <si>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</si>
  <si>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</si>
  <si>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</si>
  <si>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</si>
  <si>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</si>
  <si>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</si>
  <si>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</si>
  <si>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</si>
  <si>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</si>
  <si>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</si>
  <si>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</si>
  <si>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</si>
  <si>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</si>
  <si>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</si>
  <si>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</si>
  <si>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</si>
  <si>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</si>
  <si>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</si>
  <si>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</si>
  <si>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</si>
  <si>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</si>
  <si>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</si>
  <si>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</si>
  <si>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</si>
  <si>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</si>
  <si>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</si>
  <si>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</si>
  <si>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</si>
  <si>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</si>
  <si>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</si>
  <si>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</si>
  <si>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</si>
  <si>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</si>
  <si>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</si>
  <si>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</si>
  <si>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</si>
  <si>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</si>
  <si>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</si>
  <si>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</si>
  <si>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</si>
  <si>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</si>
  <si>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</si>
  <si>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</si>
  <si>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</si>
  <si>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</si>
  <si>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</si>
  <si>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</si>
  <si>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</si>
  <si>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</si>
  <si>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</si>
  <si>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</si>
  <si>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</si>
  <si>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</si>
  <si>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</si>
  <si>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</si>
  <si>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</si>
  <si>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</si>
  <si>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</si>
  <si>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</si>
  <si>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</si>
  <si>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</si>
  <si>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</si>
  <si>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</si>
  <si>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</si>
  <si>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</si>
  <si>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</si>
  <si>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</si>
  <si>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</si>
  <si>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</si>
  <si>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</si>
  <si>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</si>
  <si>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</si>
  <si>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</si>
  <si>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</si>
  <si>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</si>
  <si>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</si>
  <si>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</si>
  <si>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</si>
  <si>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</si>
  <si>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</si>
  <si>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</si>
  <si>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</si>
  <si>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</si>
  <si>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</si>
  <si>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</si>
  <si>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</si>
  <si>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</si>
  <si>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</si>
  <si>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</si>
  <si>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</si>
  <si>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</si>
  <si>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</si>
  <si>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</si>
  <si>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</si>
  <si>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</si>
  <si>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</si>
  <si>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</si>
  <si>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</si>
  <si>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</si>
  <si>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</si>
  <si>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</si>
  <si>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</si>
  <si>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</si>
  <si>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</si>
  <si>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</si>
  <si>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</si>
  <si>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</si>
  <si>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</si>
  <si>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</si>
  <si>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</si>
  <si>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</si>
  <si>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</si>
  <si>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</si>
  <si>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</si>
  <si>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</si>
  <si>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</si>
  <si>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</si>
  <si>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</si>
  <si>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</si>
  <si>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</si>
  <si>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</si>
  <si>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</si>
  <si>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</si>
  <si>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</si>
  <si>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</si>
  <si>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</si>
  <si>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</si>
  <si>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</si>
  <si>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</si>
  <si>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</si>
  <si>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</si>
  <si>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</si>
  <si>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</si>
  <si>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</si>
  <si>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</si>
  <si>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</si>
  <si>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</si>
  <si>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</si>
  <si>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</si>
  <si>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</si>
  <si>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</si>
  <si>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</si>
  <si>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</si>
  <si>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</si>
  <si>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</si>
  <si>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</si>
  <si>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</si>
  <si>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</si>
  <si>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</si>
  <si>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</si>
  <si>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</si>
  <si>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</si>
  <si>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</si>
  <si>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</si>
  <si>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</si>
  <si>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</si>
  <si>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</si>
  <si>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</si>
  <si>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</si>
  <si>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</si>
  <si>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</si>
  <si>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</si>
  <si>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</si>
  <si>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</si>
  <si>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</si>
  <si>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</si>
  <si>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</si>
  <si>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</si>
  <si>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</si>
  <si>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</si>
  <si>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</si>
  <si>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</si>
  <si>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</si>
  <si>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</si>
  <si>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</si>
  <si>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</si>
  <si>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</si>
  <si>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</si>
  <si>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</si>
  <si>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</si>
  <si>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</si>
  <si>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</si>
  <si>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</si>
  <si>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</si>
  <si>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</si>
  <si>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</si>
  <si>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</si>
  <si>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</si>
  <si>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</si>
  <si>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</si>
  <si>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</si>
  <si>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</si>
  <si>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</si>
  <si>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</si>
  <si>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</si>
  <si>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</si>
  <si>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</si>
  <si>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</si>
  <si>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</si>
  <si>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</si>
  <si>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</si>
  <si>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</si>
  <si>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</si>
  <si>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</si>
  <si>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</si>
  <si>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</si>
  <si>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</si>
  <si>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</si>
  <si>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</si>
  <si>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</si>
  <si>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</si>
  <si>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</si>
  <si>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</si>
  <si>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</si>
  <si>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</si>
  <si>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</si>
  <si>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</si>
  <si>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</si>
  <si>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</si>
  <si>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</si>
  <si>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</si>
  <si>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</si>
  <si>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</si>
  <si>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</si>
  <si>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</si>
  <si>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</si>
  <si>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</si>
  <si>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</si>
  <si>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</si>
  <si>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</si>
  <si>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</si>
  <si>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</si>
  <si>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</si>
  <si>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</si>
  <si>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</si>
  <si>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</si>
  <si>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</si>
  <si>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</si>
  <si>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</si>
  <si>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</si>
  <si>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</si>
  <si>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</si>
  <si>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</si>
  <si>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</si>
  <si>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</si>
  <si>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</si>
  <si>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</si>
  <si>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</si>
  <si>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</si>
  <si>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</si>
  <si>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</si>
  <si>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</si>
  <si>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</si>
  <si>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</si>
  <si>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</si>
  <si>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</si>
  <si>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</si>
  <si>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</si>
  <si>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</si>
  <si>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</si>
  <si>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</si>
  <si>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</si>
  <si>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</si>
  <si>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</si>
  <si>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</si>
  <si>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</si>
  <si>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</si>
  <si>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</si>
  <si>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</si>
  <si>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</si>
  <si>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</si>
  <si>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</si>
  <si>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</si>
  <si>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</si>
  <si>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</si>
  <si>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</si>
  <si>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</si>
  <si>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</si>
  <si>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</si>
  <si>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</si>
  <si>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</si>
  <si>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</si>
  <si>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</si>
  <si>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</si>
  <si>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</si>
  <si>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</si>
  <si>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</si>
  <si>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</si>
  <si>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</si>
  <si>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</si>
  <si>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</si>
  <si>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</si>
  <si>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</si>
  <si>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</si>
  <si>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</si>
  <si>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</si>
  <si>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</si>
  <si>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</si>
  <si>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</si>
  <si>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</si>
  <si>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</si>
  <si>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</si>
  <si>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</si>
  <si>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</si>
  <si>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</si>
  <si>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</si>
  <si>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</si>
  <si>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</si>
  <si>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</si>
  <si>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</si>
  <si>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</si>
  <si>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</si>
  <si>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</si>
  <si>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</si>
  <si>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</si>
  <si>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</si>
  <si>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</si>
  <si>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</si>
  <si>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</si>
  <si>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</si>
  <si>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</si>
  <si>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</si>
  <si>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</si>
  <si>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</si>
  <si>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</si>
  <si>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</si>
  <si>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</si>
  <si>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</si>
  <si>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</si>
  <si>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</si>
  <si>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</si>
  <si>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</si>
  <si>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</si>
  <si>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</si>
  <si>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</si>
  <si>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</si>
  <si>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</si>
  <si>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</si>
  <si>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</si>
  <si>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</si>
  <si>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</si>
  <si>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</si>
  <si>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</si>
  <si>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</si>
  <si>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</si>
  <si>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</si>
  <si>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</si>
  <si>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</si>
  <si>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</si>
  <si>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</si>
  <si>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</si>
  <si>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</si>
  <si>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</si>
  <si>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</si>
  <si>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</si>
  <si>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</si>
  <si>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</si>
  <si>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</si>
  <si>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</si>
  <si>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</si>
  <si>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</si>
  <si>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</si>
  <si>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</si>
  <si>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</si>
  <si>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</si>
  <si>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</si>
  <si>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</si>
  <si>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</si>
  <si>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</si>
  <si>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</si>
  <si>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</si>
  <si>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</si>
  <si>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</si>
  <si>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</si>
  <si>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</si>
  <si>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</si>
  <si>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</si>
  <si>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</si>
  <si>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</si>
  <si>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</si>
  <si>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</si>
  <si>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</si>
  <si>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</si>
  <si>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</si>
  <si>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</si>
  <si>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</si>
  <si>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</si>
  <si>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</si>
  <si>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</si>
  <si>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</si>
  <si>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</si>
  <si>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</si>
  <si>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</si>
  <si>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</si>
  <si>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</si>
  <si>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</si>
  <si>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</si>
  <si>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</si>
  <si>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</si>
  <si>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</si>
  <si>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</si>
  <si>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</si>
  <si>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</si>
  <si>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</si>
  <si>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</si>
  <si>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</si>
  <si>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</si>
  <si>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</si>
  <si>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</si>
  <si>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</si>
  <si>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</si>
  <si>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</si>
  <si>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</si>
  <si>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</si>
  <si>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</si>
  <si>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</si>
  <si>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</si>
  <si>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</si>
  <si>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</si>
  <si>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</si>
  <si>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</si>
  <si>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</si>
  <si>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</si>
  <si>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</si>
  <si>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</si>
  <si>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</si>
  <si>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</si>
  <si>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</si>
  <si>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</si>
  <si>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</si>
  <si>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</si>
  <si>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</si>
  <si>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</si>
  <si>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</si>
  <si>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</si>
  <si>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</si>
  <si>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</si>
  <si>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</si>
  <si>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</si>
  <si>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</si>
  <si>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</si>
  <si>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</si>
  <si>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</si>
  <si>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</si>
  <si>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</si>
  <si>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</si>
  <si>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</si>
  <si>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</si>
  <si>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</si>
  <si>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</si>
  <si>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</si>
  <si>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</si>
  <si>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</si>
  <si>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</si>
  <si>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</si>
  <si>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</si>
  <si>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</si>
  <si>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</si>
  <si>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</si>
  <si>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</si>
  <si>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</si>
  <si>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</si>
  <si>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</si>
  <si>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</si>
  <si>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</si>
  <si>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</si>
  <si>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</si>
  <si>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</si>
  <si>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</si>
  <si>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</si>
  <si>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</si>
  <si>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</si>
  <si>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</si>
  <si>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</si>
  <si>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</si>
  <si>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</si>
  <si>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</si>
  <si>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</si>
  <si>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</si>
  <si>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</si>
  <si>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</si>
  <si>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</si>
  <si>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</si>
  <si>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</si>
  <si>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</si>
  <si>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</si>
  <si>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</si>
  <si>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</si>
  <si>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</si>
  <si>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</si>
  <si>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</si>
  <si>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</si>
  <si>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</si>
  <si>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</si>
  <si>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</si>
  <si>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</si>
  <si>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</si>
  <si>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</si>
  <si>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</si>
  <si>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</si>
  <si>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</si>
  <si>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</si>
  <si>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</si>
  <si>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</si>
  <si>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</si>
  <si>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</si>
  <si>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</si>
  <si>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</si>
  <si>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</si>
  <si>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</si>
  <si>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</si>
  <si>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</si>
  <si>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</si>
  <si>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</si>
  <si>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</si>
  <si>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</si>
  <si>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</si>
  <si>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</si>
  <si>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</si>
  <si>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</si>
  <si>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</si>
  <si>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</si>
  <si>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</si>
  <si>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</si>
  <si>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</si>
  <si>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</si>
  <si>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</si>
  <si>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</si>
  <si>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</si>
  <si>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</si>
  <si>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</si>
  <si>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</si>
  <si>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</si>
  <si>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</si>
  <si>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</si>
  <si>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</si>
  <si>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</si>
  <si>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</si>
  <si>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</si>
  <si>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</si>
  <si>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</si>
  <si>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</si>
  <si>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</si>
  <si>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</si>
  <si>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</si>
  <si>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</si>
  <si>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</si>
  <si>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</si>
  <si>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</si>
  <si>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</si>
  <si>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</si>
  <si>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</si>
  <si>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</si>
  <si>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</si>
  <si>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</si>
  <si>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</si>
  <si>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</si>
  <si>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</si>
  <si>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</si>
  <si>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</si>
  <si>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</si>
  <si>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</si>
  <si>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</si>
  <si>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</si>
  <si>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</si>
  <si>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</si>
  <si>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</si>
  <si>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</si>
  <si>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</si>
  <si>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</si>
  <si>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</si>
  <si>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</si>
  <si>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</si>
  <si>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</si>
  <si>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</si>
  <si>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</si>
  <si>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</si>
  <si>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</si>
  <si>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</si>
  <si>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</si>
  <si>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</si>
  <si>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</si>
  <si>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</si>
  <si>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</si>
  <si>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</si>
  <si>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</si>
  <si>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</si>
  <si>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</si>
  <si>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</si>
  <si>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</si>
  <si>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</si>
  <si>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</si>
  <si>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</si>
  <si>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</si>
  <si>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</si>
  <si>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</si>
  <si>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</si>
  <si>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</si>
  <si>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</si>
  <si>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</si>
  <si>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</si>
  <si>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</si>
  <si>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</si>
  <si>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</si>
  <si>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</si>
  <si>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</si>
  <si>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</si>
  <si>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</si>
  <si>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</si>
  <si>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</si>
  <si>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</si>
  <si>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</si>
  <si>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</si>
  <si>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</si>
  <si>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</si>
  <si>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</si>
  <si>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</si>
  <si>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</si>
  <si>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</si>
  <si>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</si>
  <si>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</si>
  <si>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</si>
  <si>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</si>
  <si>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</si>
  <si>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</si>
  <si>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</si>
  <si>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</si>
  <si>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</si>
  <si>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</si>
  <si>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</si>
  <si>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</si>
  <si>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</si>
  <si>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</si>
  <si>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</si>
  <si>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</si>
  <si>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</si>
  <si>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</si>
  <si>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</si>
  <si>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</si>
  <si>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</si>
  <si>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</si>
  <si>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</si>
  <si>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</si>
  <si>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</si>
  <si>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</si>
  <si>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</si>
  <si>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</si>
  <si>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</si>
  <si>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</si>
  <si>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</si>
  <si>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</si>
  <si>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</si>
  <si>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</si>
  <si>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</si>
  <si>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</si>
  <si>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</si>
  <si>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</si>
  <si>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</si>
  <si>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</si>
  <si>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</si>
  <si>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</si>
  <si>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</si>
  <si>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</si>
  <si>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</si>
  <si>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</si>
  <si>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</si>
  <si>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</si>
  <si>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</si>
  <si>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</si>
  <si>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</si>
  <si>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</si>
  <si>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</si>
  <si>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</si>
  <si>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</si>
  <si>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</si>
  <si>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</si>
  <si>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</si>
  <si>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</si>
  <si>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</si>
  <si>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</si>
  <si>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</si>
  <si>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</si>
  <si>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</si>
  <si>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</si>
  <si>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</si>
  <si>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</si>
  <si>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</si>
  <si>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</si>
  <si>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</si>
  <si>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</si>
  <si>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</si>
  <si>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</si>
  <si>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</si>
  <si>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</si>
  <si>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</si>
  <si>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</si>
  <si>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</si>
  <si>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</si>
  <si>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</si>
  <si>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</si>
  <si>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</si>
  <si>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</si>
  <si>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</si>
  <si>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</si>
  <si>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</si>
  <si>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</si>
  <si>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</si>
  <si>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</si>
  <si>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</si>
  <si>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</si>
  <si>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</si>
  <si>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</si>
  <si>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</si>
  <si>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</si>
  <si>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</si>
  <si>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</si>
  <si>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</si>
  <si>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</si>
  <si>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</si>
  <si>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</si>
  <si>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</si>
  <si>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</si>
  <si>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</si>
  <si>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</si>
  <si>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</si>
  <si>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</si>
  <si>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</si>
  <si>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</si>
  <si>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</si>
  <si>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</si>
  <si>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</si>
  <si>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</si>
  <si>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</si>
  <si>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</si>
  <si>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</si>
  <si>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</si>
  <si>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</si>
  <si>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</si>
  <si>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</si>
  <si>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</si>
  <si>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</si>
  <si>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</si>
  <si>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</si>
  <si>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</si>
  <si>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</si>
  <si>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</si>
  <si>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</si>
  <si>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</si>
  <si>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</si>
  <si>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</si>
  <si>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</si>
  <si>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</si>
  <si>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</si>
  <si>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</si>
  <si>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</si>
  <si>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</si>
  <si>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</si>
  <si>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</si>
  <si>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</si>
  <si>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</si>
  <si>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</si>
  <si>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</si>
  <si>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</si>
  <si>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</si>
  <si>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</si>
  <si>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</si>
  <si>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</si>
  <si>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</si>
  <si>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</si>
  <si>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</si>
  <si>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</si>
  <si>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</si>
  <si>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</si>
  <si>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</si>
  <si>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</si>
  <si>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</si>
  <si>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</si>
  <si>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</si>
  <si>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</si>
  <si>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</si>
  <si>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</si>
  <si>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</si>
  <si>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</si>
  <si>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</si>
  <si>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</si>
  <si>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</si>
  <si>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</si>
  <si>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</si>
  <si>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</si>
  <si>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</si>
  <si>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</si>
  <si>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</si>
  <si>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</si>
  <si>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</si>
  <si>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</si>
  <si>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</si>
  <si>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</si>
  <si>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</si>
  <si>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</si>
  <si>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</si>
  <si>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</si>
  <si>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</si>
  <si>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</si>
  <si>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</si>
  <si>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</si>
  <si>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</si>
  <si>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</si>
  <si>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</si>
  <si>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</si>
  <si>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</si>
  <si>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</si>
  <si>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</si>
  <si>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</si>
  <si>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</si>
  <si>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</si>
  <si>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</si>
  <si>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</si>
  <si>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</si>
  <si>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</si>
  <si>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</si>
  <si>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</si>
  <si>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</si>
  <si>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</si>
  <si>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</si>
  <si>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</si>
  <si>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</si>
  <si>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</si>
  <si>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</si>
  <si>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</si>
  <si>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</si>
  <si>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</si>
  <si>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</si>
  <si>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</si>
  <si>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</si>
  <si>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</si>
  <si>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</si>
  <si>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</si>
  <si>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</si>
  <si>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</si>
  <si>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</si>
  <si>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</si>
  <si>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</si>
  <si>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</si>
  <si>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</si>
  <si>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</si>
  <si>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</si>
  <si>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</si>
  <si>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</si>
  <si>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</si>
  <si>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</si>
  <si>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</si>
  <si>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</si>
  <si>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</si>
  <si>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</si>
  <si>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</si>
  <si>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</si>
  <si>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</si>
  <si>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</si>
  <si>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</si>
  <si>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</si>
  <si>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</si>
  <si>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</si>
  <si>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</si>
  <si>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</si>
  <si>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</si>
  <si>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</si>
  <si>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</si>
  <si>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</si>
  <si>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</si>
  <si>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</si>
  <si>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</si>
  <si>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</si>
  <si>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</si>
  <si>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</si>
  <si>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</si>
  <si>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</si>
  <si>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</si>
  <si>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</si>
  <si>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</si>
  <si>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</si>
  <si>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</si>
  <si>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</si>
  <si>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</si>
  <si>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</si>
  <si>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</si>
  <si>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</si>
  <si>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</si>
  <si>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</si>
  <si>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</si>
  <si>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</si>
  <si>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</si>
  <si>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</si>
  <si>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</si>
  <si>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</si>
  <si>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</si>
  <si>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</si>
  <si>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</si>
  <si>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</si>
  <si>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</si>
  <si>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</si>
  <si>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</si>
  <si>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</si>
  <si>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</si>
  <si>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</si>
  <si>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</si>
  <si>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</si>
  <si>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</si>
  <si>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</si>
  <si>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</si>
  <si>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</si>
  <si>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</si>
  <si>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</si>
  <si>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</si>
  <si>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</si>
  <si>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</si>
  <si>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</si>
  <si>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</si>
  <si>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</si>
  <si>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</si>
  <si>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</si>
  <si>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</si>
  <si>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</si>
  <si>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</si>
  <si>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</si>
  <si>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</si>
  <si>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</si>
  <si>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</si>
  <si>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</si>
  <si>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</si>
  <si>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</si>
  <si>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</si>
  <si>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</si>
  <si>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</si>
  <si>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</si>
  <si>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</si>
  <si>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</si>
  <si>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</si>
  <si>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</si>
  <si>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</si>
  <si>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</si>
  <si>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</si>
  <si>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</si>
  <si>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</si>
  <si>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</si>
  <si>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</si>
  <si>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</si>
  <si>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</si>
  <si>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</si>
  <si>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</si>
  <si>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</si>
  <si>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</si>
  <si>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</si>
  <si>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</si>
  <si>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</si>
  <si>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</si>
  <si>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</si>
  <si>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</si>
  <si>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</si>
  <si>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</si>
  <si>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</si>
  <si>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</si>
  <si>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</si>
  <si>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</si>
  <si>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</si>
  <si>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</si>
  <si>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</si>
  <si>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</si>
  <si>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</si>
  <si>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</si>
  <si>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</si>
  <si>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</si>
  <si>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</si>
  <si>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</si>
  <si>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</si>
  <si>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</si>
  <si>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</si>
  <si>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</si>
  <si>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</si>
  <si>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</si>
  <si>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</si>
  <si>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</si>
  <si>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</si>
  <si>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</si>
  <si>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</si>
  <si>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</si>
  <si>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</si>
  <si>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</si>
  <si>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</si>
  <si>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</si>
  <si>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</si>
  <si>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</si>
  <si>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</si>
  <si>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</si>
  <si>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</si>
  <si>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</si>
  <si>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</si>
  <si>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</si>
  <si>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</si>
  <si>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</si>
  <si>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</si>
  <si>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</si>
  <si>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</si>
  <si>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</si>
  <si>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</si>
  <si>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</si>
  <si>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</si>
  <si>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</si>
  <si>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</si>
  <si>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</si>
  <si>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</si>
  <si>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</si>
  <si>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</si>
  <si>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</si>
  <si>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</si>
  <si>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</si>
  <si>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</si>
  <si>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</si>
  <si>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</si>
  <si>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</si>
  <si>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</si>
  <si>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</si>
  <si>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</si>
  <si>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</si>
  <si>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</si>
  <si>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</si>
  <si>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</si>
  <si>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</si>
  <si>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</si>
  <si>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</si>
  <si>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</si>
  <si>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</si>
  <si>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</si>
  <si>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</si>
  <si>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</si>
  <si>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</si>
  <si>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</si>
  <si>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</si>
  <si>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</si>
  <si>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</si>
  <si>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</si>
  <si>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</si>
  <si>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</si>
  <si>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</si>
  <si>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</si>
  <si>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</si>
  <si>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</si>
  <si>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</si>
  <si>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</si>
  <si>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</si>
  <si>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</si>
  <si>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</si>
  <si>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</si>
  <si>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</si>
  <si>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</si>
  <si>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</si>
  <si>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</si>
  <si>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</si>
  <si>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</si>
  <si>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</si>
  <si>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</si>
  <si>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</si>
  <si>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</si>
  <si>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</si>
  <si>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</si>
  <si>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</si>
  <si>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</si>
  <si>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</si>
  <si>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</si>
  <si>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</si>
  <si>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</si>
  <si>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</si>
  <si>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</si>
  <si>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</si>
  <si>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</si>
  <si>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</si>
  <si>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</si>
  <si>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</si>
  <si>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</si>
  <si>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</si>
  <si>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</si>
  <si>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</si>
  <si>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</si>
  <si>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</si>
  <si>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</si>
  <si>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</si>
  <si>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</si>
  <si>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</si>
  <si>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</si>
  <si>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</si>
  <si>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</si>
  <si>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</si>
  <si>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</si>
  <si>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</si>
  <si>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</si>
  <si>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</si>
  <si>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</si>
  <si>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</si>
  <si>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</si>
  <si>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</si>
  <si>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</si>
  <si>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</si>
  <si>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</si>
  <si>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</si>
  <si>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</si>
  <si>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</si>
  <si>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</si>
  <si>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</si>
  <si>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</si>
  <si>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</si>
  <si>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</si>
  <si>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</si>
  <si>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</si>
  <si>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</si>
  <si>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</si>
  <si>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</si>
  <si>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</si>
  <si>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</si>
  <si>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</si>
  <si>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</si>
  <si>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</si>
  <si>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</si>
  <si>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</si>
  <si>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</si>
  <si>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</si>
  <si>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</si>
  <si>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</si>
  <si>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</si>
  <si>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</si>
  <si>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</si>
  <si>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</si>
  <si>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</si>
  <si>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</si>
  <si>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</si>
  <si>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</si>
  <si>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</si>
  <si>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</si>
  <si>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</si>
  <si>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</si>
  <si>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</si>
  <si>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</si>
  <si>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</si>
  <si>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</si>
  <si>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</si>
  <si>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</si>
  <si>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</si>
  <si>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</si>
  <si>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</si>
  <si>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</si>
  <si>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</si>
  <si>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</si>
  <si>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</si>
  <si>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</si>
  <si>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</si>
  <si>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</si>
  <si>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</si>
  <si>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</si>
  <si>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</si>
  <si>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</si>
  <si>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</si>
  <si>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</si>
  <si>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</si>
  <si>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</si>
  <si>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</si>
  <si>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</si>
  <si>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</si>
  <si>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</si>
  <si>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</si>
  <si>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</si>
  <si>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</si>
  <si>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</si>
  <si>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</si>
  <si>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</si>
  <si>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</si>
  <si>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</si>
  <si>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</si>
  <si>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</si>
  <si>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</si>
  <si>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</si>
  <si>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</si>
  <si>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</si>
  <si>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</si>
  <si>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</si>
  <si>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</si>
  <si>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</si>
  <si>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</si>
  <si>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</si>
  <si>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</si>
  <si>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</si>
  <si>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</si>
  <si>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</si>
  <si>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</si>
  <si>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</si>
  <si>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</si>
  <si>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</si>
  <si>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</si>
  <si>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</si>
  <si>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</si>
  <si>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</si>
  <si>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</si>
  <si>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</si>
  <si>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</si>
  <si>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</si>
  <si>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</si>
  <si>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</si>
  <si>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</si>
  <si>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</si>
  <si>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</si>
  <si>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</si>
  <si>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</si>
  <si>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</si>
  <si>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</si>
  <si>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</si>
  <si>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</si>
  <si>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</si>
  <si>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</si>
  <si>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</si>
  <si>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</si>
  <si>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</si>
  <si>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</si>
  <si>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</si>
  <si>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</si>
  <si>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</si>
  <si>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</si>
  <si>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</si>
  <si>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</si>
  <si>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</si>
  <si>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</si>
  <si>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</si>
  <si>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</si>
  <si>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</si>
  <si>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</si>
  <si>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</si>
  <si>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</si>
  <si>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</si>
  <si>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</si>
  <si>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</si>
  <si>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</si>
  <si>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</si>
  <si>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</si>
  <si>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</si>
  <si>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</si>
  <si>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</si>
  <si>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</si>
  <si>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</si>
  <si>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</si>
  <si>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</si>
  <si>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</si>
  <si>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</si>
  <si>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</si>
  <si>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</si>
  <si>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</si>
  <si>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</si>
  <si>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</si>
  <si>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</si>
  <si>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</si>
  <si>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</si>
  <si>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</si>
  <si>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</si>
  <si>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</si>
  <si>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</si>
  <si>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</si>
  <si>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</si>
  <si>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</si>
  <si>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</si>
  <si>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</si>
  <si>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</si>
  <si>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</si>
  <si>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</si>
  <si>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</si>
  <si>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</si>
  <si>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</si>
  <si>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</si>
  <si>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</si>
  <si>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</si>
  <si>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</si>
  <si>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</si>
  <si>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</si>
  <si>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</si>
  <si>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</si>
  <si>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</si>
  <si>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</si>
  <si>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</si>
  <si>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</si>
  <si>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</si>
  <si>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</si>
  <si>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</si>
  <si>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</si>
  <si>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</si>
  <si>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</si>
  <si>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</si>
  <si>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</si>
  <si>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</si>
  <si>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</si>
  <si>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</si>
  <si>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</si>
  <si>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</si>
  <si>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</si>
  <si>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</si>
  <si>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</si>
  <si>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</si>
  <si>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</si>
  <si>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</si>
  <si>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</si>
  <si>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</si>
  <si>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</si>
  <si>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</si>
  <si>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</si>
  <si>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</si>
  <si>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</si>
  <si>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</si>
  <si>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</si>
  <si>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</si>
  <si>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</si>
  <si>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</si>
  <si>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</si>
  <si>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</si>
  <si>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</si>
  <si>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</si>
  <si>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</si>
  <si>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</si>
  <si>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</si>
  <si>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</si>
  <si>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</si>
  <si>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</si>
  <si>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</si>
  <si>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</si>
  <si>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</si>
  <si>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</si>
  <si>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</si>
  <si>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</si>
  <si>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</si>
  <si>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</si>
  <si>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</si>
  <si>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</si>
  <si>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</si>
  <si>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</si>
  <si>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</si>
  <si>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</si>
  <si>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</si>
  <si>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</si>
  <si>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</si>
  <si>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</si>
  <si>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</si>
  <si>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</si>
  <si>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</si>
  <si>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</si>
  <si>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</si>
  <si>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</si>
  <si>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</si>
  <si>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</si>
  <si>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</si>
  <si>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</si>
  <si>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</si>
  <si>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</si>
  <si>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</si>
  <si>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</si>
  <si>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</si>
  <si>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</si>
  <si>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</si>
  <si>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</si>
  <si>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</si>
  <si>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</si>
  <si>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</si>
  <si>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</si>
  <si>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</si>
  <si>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</si>
  <si>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</si>
  <si>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</si>
  <si>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</si>
  <si>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</si>
  <si>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</si>
  <si>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</si>
  <si>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</si>
  <si>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</si>
  <si>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</si>
  <si>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</si>
  <si>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</si>
  <si>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</si>
  <si>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</si>
  <si>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</si>
  <si>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</si>
  <si>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</si>
  <si>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</si>
  <si>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</si>
  <si>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</si>
  <si>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</si>
  <si>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</si>
  <si>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</si>
  <si>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</si>
  <si>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</si>
  <si>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</si>
  <si>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</si>
  <si>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</si>
  <si>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</si>
  <si>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</si>
  <si>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</si>
  <si>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</si>
  <si>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</si>
  <si>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</si>
  <si>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</si>
  <si>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</si>
  <si>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</si>
  <si>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</si>
  <si>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</si>
  <si>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</si>
  <si>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</si>
  <si>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</si>
  <si>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</si>
  <si>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</si>
  <si>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</si>
  <si>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</si>
  <si>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</si>
  <si>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</si>
  <si>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</si>
  <si>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</si>
  <si>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</si>
  <si>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</si>
  <si>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</si>
  <si>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</si>
  <si>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</si>
  <si>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</si>
  <si>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</si>
  <si>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</si>
  <si>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</si>
  <si>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</si>
  <si>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</si>
  <si>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</si>
  <si>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</si>
  <si>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</si>
  <si>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</si>
  <si>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</si>
  <si>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</si>
  <si>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</si>
  <si>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</si>
  <si>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</si>
  <si>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</si>
  <si>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</si>
  <si>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</si>
  <si>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</si>
  <si>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</si>
  <si>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</si>
  <si>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</si>
  <si>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</si>
  <si>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</si>
  <si>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</si>
  <si>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</si>
  <si>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</si>
  <si>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</si>
  <si>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</si>
  <si>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</si>
  <si>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</si>
  <si>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</si>
  <si>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</si>
  <si>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</si>
  <si>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</si>
  <si>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</si>
  <si>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</si>
  <si>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</si>
  <si>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</si>
  <si>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</si>
  <si>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</si>
  <si>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</si>
  <si>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</si>
  <si>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</si>
  <si>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</si>
  <si>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</si>
  <si>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</si>
  <si>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</si>
  <si>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</si>
  <si>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</si>
  <si>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</si>
  <si>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</si>
  <si>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</si>
  <si>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</si>
  <si>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</si>
  <si>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</si>
  <si>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</si>
  <si>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</si>
  <si>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</si>
  <si>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</si>
  <si>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</si>
  <si>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</si>
  <si>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</si>
  <si>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</si>
  <si>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</si>
  <si>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</si>
  <si>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</si>
  <si>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</si>
  <si>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</si>
  <si>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</si>
  <si>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</si>
  <si>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</si>
  <si>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</si>
  <si>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</si>
  <si>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</si>
  <si>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</si>
  <si>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</si>
  <si>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</si>
  <si>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</si>
  <si>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</si>
  <si>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</si>
  <si>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</si>
  <si>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</si>
  <si>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</si>
  <si>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</si>
  <si>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</si>
  <si>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</si>
  <si>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</si>
  <si>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</si>
  <si>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</si>
  <si>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</si>
  <si>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</si>
  <si>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</si>
  <si>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</si>
  <si>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</si>
  <si>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</si>
  <si>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</si>
  <si>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</si>
  <si>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</si>
  <si>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</si>
  <si>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</si>
  <si>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</si>
  <si>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</si>
  <si>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</si>
  <si>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</si>
  <si>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</si>
  <si>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</si>
  <si>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</si>
  <si>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</si>
  <si>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</si>
  <si>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</si>
  <si>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</si>
  <si>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</si>
  <si>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</si>
  <si>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</si>
  <si>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</si>
  <si>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</si>
  <si>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</si>
  <si>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</si>
  <si>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</si>
  <si>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</si>
  <si>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</si>
  <si>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</si>
  <si>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</si>
  <si>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</si>
  <si>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</si>
  <si>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</si>
  <si>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</si>
  <si>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</si>
  <si>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</si>
  <si>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</si>
  <si>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</si>
  <si>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</si>
  <si>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</si>
  <si>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</si>
  <si>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</si>
  <si>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</si>
  <si>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</si>
  <si>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</si>
  <si>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</si>
  <si>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</si>
  <si>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</si>
  <si>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</si>
  <si>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</si>
  <si>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</si>
  <si>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</si>
  <si>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</si>
  <si>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</si>
  <si>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</si>
  <si>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</si>
  <si>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</si>
  <si>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</si>
  <si>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</si>
  <si>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</si>
  <si>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</si>
  <si>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</si>
  <si>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</si>
  <si>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</si>
  <si>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</si>
  <si>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</si>
  <si>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</si>
  <si>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</si>
  <si>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</si>
  <si>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</si>
  <si>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</si>
  <si>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</si>
  <si>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</si>
  <si>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</si>
  <si>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</si>
  <si>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</si>
  <si>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</si>
  <si>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</si>
  <si>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</si>
  <si>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</si>
  <si>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</si>
  <si>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</si>
  <si>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</si>
  <si>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</si>
  <si>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</si>
  <si>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</si>
  <si>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</si>
  <si>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</si>
  <si>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</si>
  <si>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</si>
  <si>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</si>
  <si>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</si>
  <si>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</si>
  <si>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</si>
  <si>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</si>
  <si>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</si>
  <si>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</si>
  <si>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</si>
  <si>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</si>
  <si>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</si>
  <si>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</si>
  <si>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</si>
  <si>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</si>
  <si>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</si>
  <si>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</si>
  <si>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</si>
  <si>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</si>
  <si>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</si>
  <si>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</si>
  <si>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</si>
  <si>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</si>
  <si>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</si>
  <si>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</si>
  <si>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</si>
  <si>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</si>
  <si>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</si>
  <si>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</si>
  <si>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</si>
  <si>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</si>
  <si>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</si>
  <si>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</si>
  <si>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</si>
  <si>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</si>
  <si>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</si>
  <si>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</si>
  <si>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</si>
  <si>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</si>
  <si>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</si>
  <si>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</si>
  <si>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</si>
  <si>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</si>
  <si>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</si>
  <si>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</si>
  <si>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</si>
  <si>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</si>
  <si>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</si>
  <si>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</si>
  <si>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</si>
  <si>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</si>
  <si>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</si>
  <si>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</si>
  <si>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</si>
  <si>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</si>
  <si>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</si>
  <si>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</si>
  <si>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</si>
  <si>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</si>
  <si>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</si>
  <si>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</si>
  <si>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</si>
  <si>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</si>
  <si>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</si>
  <si>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</si>
  <si>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</si>
  <si>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</si>
  <si>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</si>
  <si>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</si>
  <si>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</si>
  <si>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</si>
  <si>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</si>
  <si>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</si>
  <si>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</si>
  <si>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</si>
  <si>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</si>
  <si>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</si>
  <si>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</si>
  <si>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</si>
  <si>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</si>
  <si>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</si>
  <si>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</si>
  <si>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</si>
  <si>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</si>
  <si>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</si>
  <si>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</si>
  <si>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</si>
  <si>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</si>
  <si>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</si>
  <si>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</si>
  <si>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</si>
  <si>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</si>
  <si>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</si>
  <si>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</si>
  <si>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</si>
  <si>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</si>
  <si>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</si>
  <si>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</si>
  <si>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</si>
  <si>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</si>
  <si>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</si>
  <si>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</si>
  <si>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</si>
  <si>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</si>
  <si>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</si>
  <si>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</si>
  <si>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</si>
  <si>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</si>
  <si>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</si>
  <si>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</si>
  <si>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</si>
  <si>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</si>
  <si>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</si>
  <si>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</si>
  <si>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</si>
  <si>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</si>
  <si>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</si>
  <si>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</si>
  <si>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</si>
  <si>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</si>
  <si>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</si>
  <si>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</si>
  <si>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</si>
  <si>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</si>
  <si>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</si>
  <si>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</si>
  <si>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</si>
  <si>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</si>
  <si>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</si>
  <si>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</si>
  <si>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</si>
  <si>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</si>
  <si>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</si>
  <si>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</si>
  <si>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</si>
  <si>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</si>
  <si>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</si>
  <si>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</si>
  <si>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</si>
  <si>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</si>
  <si>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</si>
  <si>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</si>
  <si>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</si>
  <si>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</si>
  <si>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</si>
  <si>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</si>
  <si>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</si>
  <si>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</si>
  <si>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</si>
  <si>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</si>
  <si>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</si>
  <si>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</si>
  <si>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</si>
  <si>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</si>
  <si>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</si>
  <si>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</si>
  <si>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</si>
  <si>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</si>
  <si>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</si>
  <si>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</si>
  <si>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</si>
  <si>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</si>
  <si>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</si>
  <si>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</si>
  <si>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</si>
  <si>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</si>
  <si>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</si>
  <si>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</si>
  <si>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</si>
  <si>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</si>
  <si>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</si>
  <si>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</si>
  <si>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</si>
  <si>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</si>
  <si>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</si>
  <si>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</si>
  <si>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</si>
  <si>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</si>
  <si>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</si>
  <si>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</si>
  <si>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</si>
  <si>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</si>
  <si>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</si>
  <si>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</si>
  <si>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</si>
  <si>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</si>
  <si>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</si>
  <si>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</si>
  <si>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</si>
  <si>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</si>
  <si>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</si>
  <si>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</si>
  <si>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</si>
  <si>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</si>
  <si>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</si>
  <si>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</si>
  <si>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</si>
  <si>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</si>
  <si>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</si>
  <si>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</si>
  <si>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</si>
  <si>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</si>
  <si>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</si>
  <si>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</si>
  <si>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</si>
  <si>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</si>
  <si>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</si>
  <si>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</si>
  <si>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</si>
  <si>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</si>
  <si>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</si>
  <si>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</si>
  <si>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</si>
  <si>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</si>
  <si>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</si>
  <si>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</si>
  <si>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</si>
  <si>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</si>
  <si>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</si>
  <si>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</si>
  <si>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</si>
  <si>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</si>
  <si>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</si>
  <si>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</si>
  <si>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</si>
  <si>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</si>
  <si>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</si>
  <si>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</si>
  <si>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</si>
  <si>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</si>
  <si>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</si>
  <si>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</si>
  <si>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</si>
  <si>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</si>
  <si>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</si>
  <si>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</si>
  <si>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</si>
  <si>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</si>
  <si>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</si>
  <si>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</si>
  <si>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</si>
  <si>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</si>
  <si>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</si>
  <si>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</si>
  <si>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</si>
  <si>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</si>
  <si>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</si>
  <si>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</si>
  <si>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</si>
  <si>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</si>
  <si>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</si>
  <si>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</si>
  <si>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</si>
  <si>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</si>
  <si>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</si>
  <si>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</si>
  <si>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</si>
  <si>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</si>
  <si>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</si>
  <si>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</si>
  <si>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</si>
  <si>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</si>
  <si>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</si>
  <si>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</si>
  <si>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</si>
  <si>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</si>
  <si>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</si>
  <si>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</si>
  <si>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</si>
  <si>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</si>
  <si>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</si>
  <si>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</si>
  <si>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</si>
  <si>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</si>
  <si>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</si>
  <si>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</si>
  <si>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</si>
  <si>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</si>
  <si>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</si>
  <si>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</si>
  <si>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</si>
  <si>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</si>
  <si>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</si>
  <si>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</si>
  <si>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</si>
  <si>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</si>
  <si>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</si>
  <si>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</si>
  <si>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</si>
  <si>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</si>
  <si>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</si>
  <si>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</si>
  <si>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</si>
  <si>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</si>
  <si>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</si>
  <si>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</si>
  <si>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</si>
  <si>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</si>
  <si>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</si>
  <si>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</si>
  <si>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</si>
  <si>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</si>
  <si>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</si>
  <si>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</si>
  <si>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</si>
  <si>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</si>
  <si>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</si>
  <si>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</si>
  <si>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</si>
  <si>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</si>
  <si>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</si>
  <si>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</si>
  <si>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</si>
  <si>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</si>
  <si>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</si>
  <si>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</si>
  <si>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</si>
  <si>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</si>
  <si>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</si>
  <si>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</si>
  <si>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</si>
  <si>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</si>
  <si>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</si>
  <si>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</si>
  <si>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</si>
  <si>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</si>
  <si>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</si>
  <si>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</si>
  <si>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</si>
  <si>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</si>
  <si>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</si>
  <si>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</si>
  <si>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</si>
  <si>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</si>
  <si>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</si>
  <si>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</si>
  <si>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</si>
  <si>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</si>
  <si>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</si>
  <si>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</si>
  <si>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</si>
  <si>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</si>
  <si>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</si>
  <si>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</si>
  <si>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</si>
  <si>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</si>
  <si>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</si>
  <si>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</si>
  <si>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</si>
  <si>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</si>
  <si>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</si>
  <si>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</si>
  <si>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</si>
  <si>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</si>
  <si>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</si>
  <si>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</si>
  <si>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</si>
  <si>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</si>
  <si>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</si>
  <si>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</si>
  <si>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</si>
  <si>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</si>
  <si>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</si>
  <si>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</si>
  <si>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</si>
  <si>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</si>
  <si>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</si>
  <si>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</si>
  <si>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</si>
  <si>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</si>
  <si>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</si>
  <si>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</si>
  <si>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</si>
  <si>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</si>
  <si>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</si>
  <si>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</si>
  <si>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</si>
  <si>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</si>
  <si>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</si>
  <si>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</si>
  <si>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</si>
  <si>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</si>
  <si>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</si>
  <si>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</si>
  <si>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</si>
  <si>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</si>
  <si>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</si>
  <si>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</si>
  <si>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</si>
  <si>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</si>
  <si>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</si>
  <si>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</si>
  <si>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</si>
  <si>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</si>
  <si>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</si>
  <si>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</si>
  <si>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</si>
  <si>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</si>
  <si>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</si>
  <si>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</si>
  <si>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</si>
  <si>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</si>
  <si>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</si>
  <si>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</si>
  <si>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</si>
  <si>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</si>
  <si>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</si>
  <si>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</si>
  <si>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</si>
  <si>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</si>
  <si>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</si>
  <si>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</si>
  <si>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</si>
  <si>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</si>
  <si>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</si>
  <si>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</si>
  <si>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</si>
  <si>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</si>
  <si>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</si>
  <si>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</si>
  <si>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</si>
  <si>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</si>
  <si>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</si>
  <si>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</si>
  <si>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</si>
  <si>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</si>
  <si>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</si>
  <si>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</si>
  <si>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</si>
  <si>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</si>
  <si>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</si>
  <si>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</si>
  <si>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</si>
  <si>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</si>
  <si>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</si>
  <si>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</si>
  <si>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</si>
  <si>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</si>
  <si>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</si>
  <si>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</si>
  <si>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</si>
  <si>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</si>
  <si>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</si>
  <si>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</si>
  <si>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</si>
  <si>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</si>
  <si>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</si>
  <si>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</si>
  <si>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</si>
  <si>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</si>
  <si>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</si>
  <si>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</si>
  <si>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</si>
  <si>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</si>
  <si>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</si>
  <si>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</si>
  <si>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</si>
  <si>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</si>
  <si>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</si>
  <si>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</si>
  <si>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</si>
  <si>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</si>
  <si>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</si>
  <si>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</si>
  <si>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</si>
  <si>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</si>
  <si>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</si>
  <si>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</si>
  <si>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</si>
  <si>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</si>
  <si>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</si>
  <si>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</si>
  <si>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</si>
  <si>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</si>
  <si>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</si>
  <si>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</si>
  <si>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</si>
  <si>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</si>
  <si>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</si>
  <si>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</si>
  <si>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</si>
  <si>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</si>
  <si>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</si>
  <si>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</si>
  <si>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</si>
  <si>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</si>
  <si>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</si>
  <si>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</si>
  <si>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</si>
  <si>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</si>
  <si>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</si>
  <si>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</si>
  <si>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</si>
  <si>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</si>
  <si>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</si>
  <si>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</si>
  <si>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</si>
  <si>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</si>
  <si>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</si>
  <si>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</si>
  <si>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</si>
  <si>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</si>
  <si>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</si>
  <si>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</si>
  <si>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</si>
  <si>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</si>
  <si>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</si>
  <si>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</si>
  <si>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</si>
  <si>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</si>
  <si>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</si>
  <si>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</si>
  <si>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</si>
  <si>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</si>
  <si>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</si>
  <si>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</si>
  <si>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</si>
  <si>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</si>
  <si>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</si>
  <si>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</si>
  <si>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</si>
  <si>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</si>
  <si>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</si>
  <si>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</si>
  <si>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</si>
  <si>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</si>
  <si>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</si>
  <si>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</si>
  <si>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</si>
  <si>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</si>
  <si>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</si>
  <si>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</si>
  <si>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</si>
  <si>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</si>
  <si>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</si>
  <si>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</si>
  <si>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</si>
  <si>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</si>
  <si>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</si>
  <si>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</si>
  <si>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</si>
  <si>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</si>
  <si>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</si>
  <si>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</si>
  <si>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</si>
  <si>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</si>
  <si>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</si>
  <si>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</si>
  <si>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</si>
  <si>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</si>
  <si>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</si>
  <si>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</si>
  <si>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</si>
  <si>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</si>
  <si>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</si>
  <si>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</si>
  <si>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</si>
  <si>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</si>
  <si>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</si>
  <si>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</si>
  <si>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</si>
  <si>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</si>
  <si>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</si>
  <si>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</si>
  <si>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</si>
  <si>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</si>
  <si>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</si>
  <si>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</si>
  <si>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</si>
  <si>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</si>
  <si>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</si>
  <si>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</si>
  <si>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</si>
  <si>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</si>
  <si>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</si>
  <si>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</si>
  <si>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</si>
  <si>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</si>
  <si>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</si>
  <si>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</si>
  <si>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</si>
  <si>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</si>
  <si>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</si>
  <si>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</si>
  <si>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</si>
  <si>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</si>
  <si>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</si>
  <si>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</si>
  <si>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</si>
  <si>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</si>
  <si>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</si>
  <si>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</si>
  <si>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</si>
  <si>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</si>
  <si>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</si>
  <si>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</si>
  <si>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</si>
  <si>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</si>
  <si>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</si>
  <si>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</si>
  <si>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</si>
  <si>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</si>
  <si>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</si>
  <si>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</si>
  <si>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</si>
  <si>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</si>
  <si>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</si>
  <si>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</si>
  <si>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</si>
  <si>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</si>
  <si>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</si>
  <si>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</si>
  <si>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</si>
  <si>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</si>
  <si>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</si>
  <si>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</si>
  <si>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</si>
  <si>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</si>
  <si>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</si>
  <si>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</si>
  <si>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</si>
  <si>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</si>
  <si>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</si>
  <si>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</si>
  <si>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</si>
  <si>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</si>
  <si>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</si>
  <si>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</si>
  <si>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</si>
  <si>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</si>
  <si>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</si>
  <si>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</si>
  <si>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</si>
  <si>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</si>
  <si>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</si>
  <si>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</si>
  <si>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</si>
  <si>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</si>
  <si>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</si>
  <si>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</si>
  <si>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</si>
  <si>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</si>
  <si>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</si>
  <si>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</si>
  <si>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</si>
  <si>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</si>
  <si>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</si>
  <si>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</si>
  <si>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</si>
  <si>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</si>
  <si>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</si>
  <si>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</si>
  <si>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</si>
  <si>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</si>
  <si>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</si>
  <si>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</si>
  <si>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</si>
  <si>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</si>
  <si>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</si>
  <si>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</si>
  <si>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</si>
  <si>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</si>
  <si>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</si>
  <si>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</si>
  <si>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</si>
  <si>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</si>
  <si>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</si>
  <si>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</si>
  <si>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</si>
  <si>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</si>
  <si>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</si>
  <si>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</si>
  <si>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</si>
  <si>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</si>
  <si>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</si>
  <si>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</si>
  <si>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</si>
  <si>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</si>
  <si>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</si>
  <si>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</si>
  <si>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</si>
  <si>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</si>
  <si>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</si>
  <si>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</si>
  <si>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</si>
  <si>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</si>
  <si>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</si>
  <si>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</si>
  <si>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</si>
  <si>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</si>
  <si>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</si>
  <si>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</si>
  <si>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</si>
  <si>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</si>
  <si>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</si>
  <si>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</si>
  <si>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</si>
  <si>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</si>
  <si>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</si>
  <si>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</si>
  <si>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</si>
  <si>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</si>
  <si>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</si>
  <si>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</si>
  <si>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</si>
  <si>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</si>
  <si>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</si>
  <si>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</si>
  <si>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</si>
  <si>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</si>
  <si>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</si>
  <si>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</si>
  <si>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</si>
  <si>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</si>
  <si>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</si>
  <si>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</si>
  <si>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</si>
  <si>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</si>
  <si>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</si>
  <si>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</si>
  <si>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</si>
  <si>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</si>
  <si>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</si>
  <si>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</si>
  <si>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</si>
  <si>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</si>
  <si>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</si>
  <si>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</si>
  <si>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</si>
  <si>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</si>
  <si>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</si>
  <si>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</si>
  <si>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</si>
  <si>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</si>
  <si>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</si>
  <si>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</si>
  <si>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</si>
  <si>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</si>
  <si>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</si>
  <si>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</si>
  <si>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</si>
  <si>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</si>
  <si>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</si>
  <si>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</si>
  <si>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</si>
  <si>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</si>
  <si>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</si>
  <si>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</si>
  <si>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</si>
  <si>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</si>
  <si>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</si>
  <si>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</si>
  <si>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</si>
  <si>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</si>
  <si>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</si>
  <si>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</si>
  <si>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</si>
  <si>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</si>
  <si>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</si>
  <si>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</si>
  <si>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</si>
  <si>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</si>
  <si>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</si>
  <si>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</si>
  <si>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</si>
  <si>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</si>
  <si>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</si>
  <si>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</si>
  <si>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</si>
  <si>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</si>
  <si>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</si>
  <si>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</si>
  <si>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</si>
  <si>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</si>
  <si>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</si>
  <si>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</si>
  <si>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</si>
  <si>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</si>
  <si>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</si>
  <si>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</si>
  <si>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</si>
  <si>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</si>
  <si>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</si>
  <si>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</si>
  <si>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</si>
  <si>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</si>
  <si>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</si>
  <si>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</si>
  <si>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</si>
  <si>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</si>
  <si>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</si>
  <si>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</si>
  <si>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</si>
  <si>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</si>
  <si>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</si>
  <si>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</si>
  <si>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</si>
  <si>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</si>
  <si>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</si>
  <si>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</si>
  <si>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</si>
  <si>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</si>
  <si>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</si>
  <si>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</si>
  <si>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</si>
  <si>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</si>
  <si>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</si>
  <si>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</si>
  <si>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</si>
  <si>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</si>
  <si>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</si>
  <si>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</si>
  <si>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</si>
  <si>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</si>
  <si>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</si>
  <si>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</si>
  <si>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</si>
  <si>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</si>
  <si>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</si>
  <si>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</si>
  <si>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</si>
  <si>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</si>
  <si>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</si>
  <si>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</si>
  <si>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</si>
  <si>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</si>
  <si>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</si>
  <si>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</si>
  <si>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</si>
  <si>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</si>
  <si>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</si>
  <si>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</si>
  <si>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</si>
  <si>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</si>
  <si>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</si>
  <si>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</si>
  <si>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</si>
  <si>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</si>
  <si>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</si>
  <si>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</si>
  <si>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</si>
  <si>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</si>
  <si>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</si>
  <si>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</si>
  <si>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</si>
  <si>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</si>
  <si>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</si>
  <si>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</si>
  <si>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</si>
  <si>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</si>
  <si>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</si>
  <si>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</si>
  <si>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</si>
  <si>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</si>
  <si>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</si>
  <si>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</si>
  <si>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</si>
  <si>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</si>
  <si>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</si>
  <si>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</si>
  <si>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</si>
  <si>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</si>
  <si>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</si>
  <si>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</si>
  <si>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</si>
  <si>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</si>
  <si>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</si>
  <si>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</si>
  <si>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</si>
  <si>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</si>
  <si>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</si>
  <si>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</si>
  <si>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</si>
  <si>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</si>
  <si>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</si>
  <si>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</si>
  <si>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</si>
  <si>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</si>
  <si>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</si>
  <si>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</si>
  <si>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</si>
  <si>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</si>
  <si>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</si>
  <si>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</si>
  <si>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</si>
  <si>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</si>
  <si>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</si>
  <si>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</si>
  <si>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</si>
  <si>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</si>
  <si>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</si>
  <si>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</si>
  <si>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</si>
  <si>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</si>
  <si>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</si>
  <si>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</si>
  <si>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</si>
  <si>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</si>
  <si>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</si>
  <si>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</si>
  <si>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</si>
  <si>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</si>
  <si>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</si>
  <si>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</si>
  <si>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</si>
  <si>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</si>
  <si>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</si>
  <si>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</si>
  <si>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</si>
  <si>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</si>
  <si>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</si>
  <si>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</si>
  <si>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</si>
  <si>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</si>
  <si>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</si>
  <si>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</si>
  <si>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</si>
  <si>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</si>
  <si>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</si>
  <si>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</si>
  <si>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</si>
  <si>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</si>
  <si>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</si>
  <si>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</si>
  <si>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</si>
  <si>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</si>
  <si>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</si>
  <si>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</si>
  <si>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</si>
  <si>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</si>
  <si>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</si>
  <si>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</si>
  <si>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</si>
  <si>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</si>
  <si>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</si>
  <si>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</si>
  <si>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</si>
  <si>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</si>
  <si>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</si>
  <si>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</si>
  <si>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</si>
  <si>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</si>
  <si>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</si>
  <si>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</si>
  <si>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</si>
  <si>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</si>
  <si>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</si>
  <si>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</si>
  <si>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</si>
  <si>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</si>
  <si>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</si>
  <si>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</si>
  <si>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</si>
  <si>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</si>
  <si>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</si>
  <si>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</si>
  <si>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</si>
  <si>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</si>
  <si>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</si>
  <si>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</si>
  <si>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</si>
  <si>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</si>
  <si>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</si>
  <si>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</si>
  <si>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</si>
  <si>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</si>
  <si>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</si>
  <si>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</si>
  <si>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</si>
  <si>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</si>
  <si>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</si>
  <si>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</si>
  <si>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</si>
  <si>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</si>
  <si>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</si>
  <si>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</si>
  <si>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</si>
  <si>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</si>
  <si>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</si>
  <si>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</si>
  <si>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</si>
  <si>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</si>
  <si>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</si>
  <si>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</si>
  <si>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</si>
  <si>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</si>
  <si>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</si>
  <si>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</si>
  <si>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</si>
  <si>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</si>
  <si>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</si>
  <si>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</si>
  <si>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</si>
  <si>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</si>
  <si>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</si>
  <si>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</si>
  <si>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</si>
  <si>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</si>
  <si>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</si>
  <si>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</si>
  <si>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</si>
  <si>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</si>
  <si>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</si>
  <si>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</si>
  <si>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</si>
  <si>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</si>
  <si>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</si>
  <si>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</si>
  <si>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</si>
  <si>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</si>
  <si>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</si>
  <si>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</si>
  <si>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</si>
  <si>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</si>
  <si>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</si>
  <si>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</si>
  <si>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</si>
  <si>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</si>
  <si>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</si>
  <si>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</si>
  <si>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</si>
  <si>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</si>
  <si>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</si>
  <si>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</si>
  <si>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</si>
  <si>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</si>
  <si>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</si>
  <si>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</si>
  <si>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</si>
  <si>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</si>
  <si>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</si>
  <si>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</si>
  <si>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</si>
  <si>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</si>
  <si>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</si>
  <si>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</si>
  <si>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</si>
  <si>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</si>
  <si>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</si>
  <si>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</si>
  <si>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</si>
  <si>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</si>
  <si>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</si>
  <si>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</si>
  <si>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</si>
  <si>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</si>
  <si>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</si>
  <si>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</si>
  <si>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</si>
  <si>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</si>
  <si>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</si>
  <si>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</si>
  <si>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</si>
  <si>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</si>
  <si>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</si>
  <si>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</si>
  <si>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</si>
  <si>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</si>
  <si>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</si>
  <si>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</si>
  <si>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</si>
  <si>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</si>
  <si>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</si>
  <si>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</si>
  <si>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</si>
  <si>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</si>
  <si>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</si>
  <si>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</si>
  <si>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</si>
  <si>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</si>
  <si>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</si>
  <si>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</si>
  <si>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</si>
  <si>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</si>
  <si>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</si>
  <si>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</si>
  <si>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</si>
  <si>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</si>
  <si>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</si>
  <si>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</si>
  <si>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</si>
  <si>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</si>
  <si>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</si>
  <si>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</si>
  <si>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</si>
  <si>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</si>
  <si>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</si>
  <si>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</si>
  <si>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</si>
  <si>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</si>
  <si>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</si>
  <si>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</si>
  <si>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</si>
  <si>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</si>
  <si>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</si>
  <si>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</si>
  <si>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</si>
  <si>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</si>
  <si>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</si>
  <si>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</si>
  <si>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</si>
  <si>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</si>
  <si>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</si>
  <si>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</si>
  <si>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</si>
  <si>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</si>
  <si>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</si>
  <si>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</si>
  <si>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</si>
  <si>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</si>
  <si>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</si>
  <si>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</si>
  <si>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</si>
  <si>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</si>
  <si>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</si>
  <si>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</si>
  <si>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</si>
  <si>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</si>
  <si>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</si>
  <si>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</si>
  <si>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</si>
  <si>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</si>
  <si>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</si>
  <si>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</si>
  <si>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</si>
  <si>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</si>
  <si>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</si>
  <si>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</si>
  <si>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</si>
  <si>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</si>
  <si>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</si>
  <si>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</si>
  <si>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</si>
  <si>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</si>
  <si>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</si>
  <si>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</si>
  <si>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</si>
  <si>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</si>
  <si>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</si>
  <si>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</si>
  <si>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</si>
  <si>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</si>
  <si>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</si>
  <si>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</si>
  <si>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</si>
  <si>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</si>
  <si>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</si>
  <si>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</si>
  <si>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</si>
  <si>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</si>
  <si>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</si>
  <si>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</si>
  <si>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</si>
  <si>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</si>
  <si>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</si>
  <si>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</si>
  <si>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</si>
  <si>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</si>
  <si>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</si>
  <si>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</si>
  <si>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</si>
  <si>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</si>
  <si>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</si>
  <si>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</si>
  <si>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</si>
  <si>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</si>
  <si>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</si>
  <si>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</si>
  <si>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</si>
  <si>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</si>
  <si>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</si>
  <si>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</si>
  <si>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</si>
  <si>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</si>
  <si>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</si>
  <si>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</si>
  <si>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</si>
  <si>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</si>
  <si>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</si>
  <si>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</si>
  <si>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</si>
  <si>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</si>
  <si>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</si>
  <si>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</si>
  <si>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</si>
  <si>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</si>
  <si>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</si>
  <si>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</si>
  <si>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</si>
  <si>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</si>
  <si>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</si>
  <si>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</si>
  <si>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</si>
  <si>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</si>
  <si>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</si>
  <si>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</si>
  <si>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</si>
  <si>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</si>
  <si>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</si>
  <si>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</si>
  <si>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</si>
  <si>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</si>
  <si>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</si>
  <si>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</si>
  <si>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</si>
  <si>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</si>
  <si>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</si>
  <si>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</si>
  <si>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</si>
  <si>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</si>
  <si>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</si>
  <si>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</si>
  <si>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</si>
  <si>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</si>
  <si>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</si>
  <si>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</si>
  <si>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</si>
  <si>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</si>
  <si>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</si>
  <si>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</si>
  <si>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</si>
  <si>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</si>
  <si>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</si>
  <si>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</si>
  <si>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</si>
  <si>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</si>
  <si>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</si>
  <si>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</si>
  <si>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</si>
  <si>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</si>
  <si>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</si>
  <si>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</si>
  <si>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</si>
  <si>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</si>
  <si>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</si>
  <si>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</si>
  <si>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</si>
  <si>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</si>
  <si>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</si>
  <si>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</si>
  <si>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</si>
  <si>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</si>
  <si>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</si>
  <si>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</si>
  <si>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</si>
  <si>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</si>
  <si>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</si>
  <si>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</si>
  <si>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</si>
  <si>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</si>
  <si>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</si>
  <si>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</si>
  <si>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</si>
  <si>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</si>
  <si>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</si>
  <si>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</si>
  <si>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</si>
  <si>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</si>
  <si>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</si>
  <si>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</si>
  <si>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</si>
  <si>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</si>
  <si>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</si>
  <si>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</si>
  <si>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</si>
  <si>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</si>
  <si>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</si>
  <si>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</si>
  <si>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</si>
  <si>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</si>
  <si>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</si>
  <si>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</si>
  <si>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</si>
  <si>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</si>
  <si>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</si>
  <si>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</si>
  <si>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</si>
  <si>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</si>
  <si>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</si>
  <si>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</si>
  <si>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</si>
  <si>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</si>
  <si>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</si>
  <si>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</si>
  <si>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</si>
  <si>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</si>
  <si>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</si>
  <si>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</si>
  <si>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</si>
  <si>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</si>
  <si>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</si>
  <si>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</si>
  <si>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</si>
  <si>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</si>
  <si>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</si>
  <si>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</si>
  <si>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</si>
  <si>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</si>
  <si>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</si>
  <si>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</si>
  <si>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</si>
  <si>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</si>
  <si>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</si>
  <si>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</si>
  <si>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</si>
  <si>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</si>
  <si>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</si>
  <si>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</si>
  <si>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</si>
  <si>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</si>
  <si>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</si>
  <si>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</si>
  <si>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</si>
  <si>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</si>
  <si>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</si>
  <si>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</si>
  <si>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</si>
  <si>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</si>
  <si>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</si>
  <si>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</si>
  <si>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</si>
  <si>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</si>
  <si>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</si>
  <si>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</si>
  <si>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</si>
  <si>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</si>
  <si>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</si>
  <si>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</si>
  <si>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</si>
  <si>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</si>
  <si>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</si>
  <si>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</si>
  <si>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</si>
  <si>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</si>
  <si>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</si>
  <si>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</si>
  <si>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</si>
  <si>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</si>
  <si>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</si>
  <si>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</si>
  <si>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</si>
  <si>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</si>
  <si>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</si>
  <si>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</si>
  <si>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</si>
  <si>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</si>
  <si>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</si>
  <si>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</si>
  <si>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</si>
  <si>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</si>
  <si>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</si>
  <si>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</si>
  <si>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</si>
  <si>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</si>
  <si>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</si>
  <si>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</si>
  <si>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</si>
  <si>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</si>
  <si>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</si>
  <si>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</si>
  <si>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</si>
  <si>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</si>
  <si>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</si>
  <si>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</si>
  <si>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</si>
  <si>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</si>
  <si>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</si>
  <si>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</si>
  <si>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</si>
  <si>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</si>
  <si>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</si>
  <si>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</si>
  <si>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</si>
  <si>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</si>
  <si>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</si>
  <si>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</si>
  <si>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</si>
  <si>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</si>
  <si>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</si>
  <si>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</si>
  <si>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</si>
  <si>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</si>
  <si>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</si>
  <si>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</si>
  <si>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</si>
  <si>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</si>
  <si>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</si>
  <si>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</si>
  <si>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</si>
  <si>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</si>
  <si>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</si>
  <si>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</si>
  <si>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</si>
  <si>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</si>
  <si>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</si>
  <si>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</si>
  <si>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</si>
  <si>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</si>
  <si>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</si>
  <si>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</si>
  <si>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</si>
  <si>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</si>
  <si>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</si>
  <si>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</si>
  <si>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</si>
  <si>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</si>
  <si>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</si>
  <si>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</si>
  <si>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</si>
  <si>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</si>
  <si>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</si>
  <si>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</si>
  <si>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</si>
  <si>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</si>
  <si>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</si>
  <si>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</si>
  <si>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</si>
  <si>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</si>
  <si>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</si>
  <si>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</si>
  <si>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</si>
  <si>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</si>
  <si>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</si>
  <si>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</si>
  <si>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</si>
  <si>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</si>
  <si>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</si>
  <si>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</si>
  <si>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</si>
  <si>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</si>
  <si>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</si>
  <si>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</si>
  <si>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</si>
  <si>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</si>
  <si>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</si>
  <si>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</si>
  <si>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</si>
  <si>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</si>
  <si>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</si>
  <si>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</si>
  <si>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</si>
  <si>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</si>
  <si>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</si>
  <si>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</si>
  <si>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</si>
  <si>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</si>
  <si>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</si>
  <si>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</si>
  <si>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</si>
  <si>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</si>
  <si>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</si>
  <si>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</si>
  <si>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</si>
  <si>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</si>
  <si>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</si>
  <si>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</si>
  <si>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</si>
  <si>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</si>
  <si>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</si>
  <si>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</si>
  <si>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</si>
  <si>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</si>
  <si>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</si>
  <si>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</si>
  <si>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</si>
  <si>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</si>
  <si>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</si>
  <si>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</si>
  <si>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</si>
  <si>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</si>
  <si>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</si>
  <si>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</si>
  <si>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</si>
  <si>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</si>
  <si>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</si>
  <si>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</si>
  <si>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</si>
  <si>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</si>
  <si>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</si>
  <si>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</si>
  <si>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</si>
  <si>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</si>
  <si>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</si>
  <si>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</si>
  <si>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</si>
  <si>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</si>
  <si>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</si>
  <si>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</si>
  <si>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</si>
  <si>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</si>
  <si>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</si>
  <si>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</si>
  <si>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</si>
  <si>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</si>
  <si>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</si>
  <si>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</si>
  <si>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</si>
  <si>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</si>
  <si>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</si>
  <si>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</si>
  <si>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</si>
  <si>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</si>
  <si>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</si>
  <si>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</si>
  <si>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</si>
  <si>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</si>
  <si>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</si>
  <si>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</si>
  <si>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</si>
  <si>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</si>
  <si>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</si>
  <si>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</si>
  <si>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</si>
  <si>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</si>
  <si>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</si>
  <si>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</si>
  <si>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</si>
  <si>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</si>
  <si>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</si>
  <si>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</si>
  <si>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</si>
  <si>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</si>
  <si>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</si>
  <si>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</si>
  <si>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</si>
  <si>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</si>
  <si>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</si>
  <si>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</si>
  <si>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</si>
  <si>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</si>
  <si>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</si>
  <si>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</si>
  <si>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</si>
  <si>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</si>
  <si>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</si>
  <si>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</si>
  <si>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</si>
  <si>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</si>
  <si>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</si>
  <si>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</si>
  <si>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</si>
  <si>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</si>
  <si>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</si>
  <si>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</si>
  <si>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</si>
  <si>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</si>
  <si>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</si>
  <si>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</si>
  <si>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</si>
  <si>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</si>
  <si>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</si>
  <si>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</si>
  <si>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</si>
  <si>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</si>
  <si>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</si>
  <si>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</si>
  <si>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</si>
  <si>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</si>
  <si>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</si>
  <si>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</si>
  <si>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</si>
  <si>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</si>
  <si>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</si>
  <si>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</si>
  <si>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</si>
  <si>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</si>
  <si>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</si>
  <si>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</si>
  <si>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</si>
  <si>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</si>
  <si>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</si>
  <si>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</si>
  <si>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</si>
  <si>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</si>
  <si>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</si>
  <si>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</si>
  <si>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</si>
  <si>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</si>
  <si>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</si>
  <si>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</si>
  <si>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</si>
  <si>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</si>
  <si>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</si>
  <si>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</si>
  <si>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</si>
  <si>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</si>
  <si>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</si>
  <si>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</si>
  <si>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</si>
  <si>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</si>
  <si>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</si>
  <si>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</si>
  <si>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</si>
  <si>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</si>
  <si>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</si>
  <si>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</si>
  <si>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</si>
  <si>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</si>
  <si>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</si>
  <si>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</si>
  <si>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</si>
  <si>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</si>
  <si>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</si>
  <si>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</si>
  <si>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</si>
  <si>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</si>
  <si>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</si>
  <si>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</si>
  <si>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</si>
  <si>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</si>
  <si>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</si>
  <si>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</si>
  <si>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</si>
  <si>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</si>
  <si>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</si>
  <si>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</si>
  <si>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</si>
  <si>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</si>
  <si>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</si>
  <si>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</si>
  <si>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</si>
  <si>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</si>
  <si>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</si>
  <si>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</si>
  <si>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</si>
  <si>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</si>
  <si>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</si>
  <si>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</si>
  <si>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</si>
  <si>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</si>
  <si>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</si>
  <si>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</si>
  <si>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</si>
  <si>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</si>
  <si>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</si>
  <si>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</si>
  <si>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</si>
  <si>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</si>
  <si>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</si>
  <si>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</si>
  <si>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</si>
  <si>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</si>
  <si>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</si>
  <si>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</si>
  <si>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</si>
  <si>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</si>
  <si>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</si>
  <si>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</si>
  <si>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</si>
  <si>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</si>
  <si>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</si>
  <si>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</si>
  <si>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</si>
  <si>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</si>
  <si>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</si>
  <si>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</si>
  <si>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</si>
  <si>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</si>
  <si>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</si>
  <si>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</si>
  <si>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</si>
  <si>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</si>
  <si>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</si>
  <si>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</si>
  <si>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</si>
  <si>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</si>
  <si>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</si>
  <si>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</si>
  <si>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</si>
  <si>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</si>
  <si>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</si>
  <si>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</si>
  <si>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</si>
  <si>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</si>
  <si>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</si>
  <si>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</si>
  <si>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</si>
  <si>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</si>
  <si>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</si>
  <si>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</si>
  <si>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</si>
  <si>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</si>
  <si>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</si>
  <si>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</si>
  <si>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</si>
  <si>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</si>
  <si>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</si>
  <si>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</si>
  <si>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</si>
  <si>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</si>
  <si>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</si>
  <si>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</si>
  <si>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</si>
  <si>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</si>
  <si>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</si>
  <si>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</si>
  <si>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</si>
  <si>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</si>
  <si>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</si>
  <si>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</si>
  <si>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</si>
  <si>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</si>
  <si>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</si>
  <si>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</si>
  <si>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</si>
  <si>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</si>
  <si>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</si>
  <si>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</si>
  <si>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</si>
  <si>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</si>
  <si>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</si>
  <si>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</si>
  <si>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</si>
  <si>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</si>
  <si>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</si>
  <si>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</si>
  <si>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</si>
  <si>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</si>
  <si>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</si>
  <si>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</si>
  <si>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</si>
  <si>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</si>
  <si>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</si>
  <si>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</si>
  <si>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</si>
  <si>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</si>
  <si>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</si>
  <si>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</si>
  <si>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</si>
  <si>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</si>
  <si>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</si>
  <si>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</si>
  <si>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</si>
  <si>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</si>
  <si>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</si>
  <si>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</si>
  <si>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</si>
  <si>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</si>
  <si>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</si>
  <si>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</si>
  <si>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</si>
  <si>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</si>
  <si>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</si>
  <si>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</si>
  <si>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</si>
  <si>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</si>
  <si>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</si>
  <si>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</si>
  <si>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</si>
  <si>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</si>
  <si>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</si>
  <si>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</si>
  <si>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</si>
  <si>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</si>
  <si>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</si>
  <si>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</si>
  <si>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</si>
  <si>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</si>
  <si>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</si>
  <si>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</si>
  <si>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</si>
  <si>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</si>
  <si>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</si>
  <si>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</si>
  <si>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</si>
  <si>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</si>
  <si>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</si>
  <si>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</si>
  <si>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</si>
  <si>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</si>
  <si>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</si>
  <si>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</si>
  <si>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</si>
  <si>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</si>
  <si>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</si>
  <si>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</si>
  <si>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</si>
  <si>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</si>
  <si>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</si>
  <si>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</si>
  <si>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</si>
  <si>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</si>
  <si>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</si>
  <si>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</si>
  <si>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</si>
  <si>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</si>
  <si>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</si>
  <si>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</si>
  <si>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</si>
  <si>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</si>
  <si>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</si>
  <si>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</si>
  <si>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</si>
  <si>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</si>
  <si>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</si>
  <si>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</si>
  <si>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</si>
  <si>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</si>
  <si>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</si>
  <si>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</si>
  <si>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</si>
  <si>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</si>
  <si>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</si>
  <si>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</si>
  <si>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</si>
  <si>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</si>
  <si>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</si>
  <si>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</si>
  <si>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</si>
  <si>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</si>
  <si>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</si>
  <si>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</si>
  <si>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</si>
  <si>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</si>
  <si>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</si>
  <si>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</si>
  <si>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</si>
  <si>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</si>
  <si>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</si>
  <si>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</si>
  <si>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</si>
  <si>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</si>
  <si>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</si>
  <si>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</si>
  <si>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</si>
  <si>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</si>
  <si>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</si>
  <si>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</si>
  <si>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</si>
  <si>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</si>
  <si>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</si>
  <si>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</si>
  <si>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</si>
  <si>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</si>
  <si>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</si>
  <si>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</si>
  <si>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</si>
  <si>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</si>
  <si>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</si>
  <si>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</si>
  <si>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</si>
  <si>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</si>
  <si>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</si>
  <si>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</si>
  <si>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</si>
  <si>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</si>
  <si>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</si>
  <si>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</si>
  <si>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</si>
  <si>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</si>
  <si>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</si>
  <si>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</si>
  <si>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</si>
  <si>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</si>
  <si>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</si>
  <si>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</si>
  <si>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</si>
  <si>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</si>
  <si>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</si>
  <si>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</si>
  <si>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</si>
  <si>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</si>
  <si>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</si>
  <si>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</si>
  <si>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</si>
  <si>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</si>
  <si>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</si>
  <si>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</si>
  <si>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</si>
  <si>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</si>
  <si>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</si>
  <si>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</si>
  <si>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</si>
  <si>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</si>
  <si>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</si>
  <si>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</si>
  <si>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</si>
  <si>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</si>
  <si>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</si>
  <si>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</si>
  <si>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</si>
  <si>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</si>
  <si>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</si>
  <si>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</si>
  <si>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</si>
  <si>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</si>
  <si>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</si>
  <si>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</si>
  <si>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</si>
  <si>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</si>
  <si>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</si>
  <si>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</si>
  <si>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</si>
  <si>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</si>
  <si>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</si>
  <si>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</si>
  <si>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</si>
  <si>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</si>
  <si>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</si>
  <si>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</si>
  <si>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</si>
  <si>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</si>
  <si>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</si>
  <si>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</si>
  <si>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</si>
  <si>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</si>
  <si>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</si>
  <si>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</si>
  <si>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</si>
  <si>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</si>
  <si>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</si>
  <si>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</si>
  <si>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</si>
  <si>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</si>
  <si>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</si>
  <si>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</si>
  <si>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</si>
  <si>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</si>
  <si>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</si>
  <si>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</si>
  <si>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</si>
  <si>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</si>
  <si>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</si>
  <si>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</si>
  <si>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</si>
  <si>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</si>
  <si>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</si>
  <si>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</si>
  <si>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</si>
  <si>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</si>
  <si>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</si>
  <si>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</si>
  <si>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</si>
  <si>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</si>
  <si>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</si>
  <si>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</si>
  <si>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</si>
  <si>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</si>
  <si>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</si>
  <si>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</si>
  <si>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</si>
  <si>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</si>
  <si>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</si>
  <si>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</si>
  <si>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</si>
  <si>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</si>
  <si>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</si>
  <si>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</si>
  <si>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</si>
  <si>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</si>
  <si>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</si>
  <si>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</si>
  <si>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</si>
  <si>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</si>
  <si>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</si>
  <si>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</si>
  <si>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</si>
  <si>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</si>
  <si>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</si>
  <si>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</si>
  <si>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</si>
  <si>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</si>
  <si>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</si>
  <si>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</si>
  <si>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</si>
  <si>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</si>
  <si>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</si>
  <si>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</si>
  <si>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</si>
  <si>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</si>
  <si>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</si>
  <si>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</si>
  <si>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</si>
  <si>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</si>
  <si>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</si>
  <si>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</si>
  <si>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</si>
  <si>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</si>
  <si>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</si>
  <si>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</si>
  <si>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</si>
  <si>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</si>
  <si>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</si>
  <si>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</si>
  <si>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</si>
  <si>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</si>
  <si>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</si>
  <si>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</si>
  <si>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</si>
  <si>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</si>
  <si>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</si>
  <si>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</si>
  <si>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</si>
  <si>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</si>
  <si>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</si>
  <si>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</si>
  <si>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</si>
  <si>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</si>
  <si>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</si>
  <si>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</si>
  <si>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</si>
  <si>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</si>
  <si>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</si>
  <si>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</si>
  <si>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</si>
  <si>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</si>
  <si>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</si>
  <si>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</si>
  <si>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</si>
  <si>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</si>
  <si>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</si>
  <si>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</si>
  <si>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</si>
  <si>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</si>
  <si>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</si>
  <si>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</si>
  <si>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</si>
  <si>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</si>
  <si>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</si>
  <si>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</si>
  <si>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</si>
  <si>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</si>
  <si>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</si>
  <si>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</si>
  <si>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</si>
  <si>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</si>
  <si>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</si>
  <si>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</si>
  <si>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</si>
  <si>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</si>
  <si>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</si>
  <si>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</si>
  <si>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</si>
  <si>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</si>
  <si>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</si>
  <si>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</si>
  <si>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</si>
  <si>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</si>
  <si>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</si>
  <si>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</si>
  <si>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</si>
  <si>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</si>
  <si>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</si>
  <si>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</si>
  <si>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</si>
  <si>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</si>
  <si>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</si>
  <si>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</si>
  <si>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</si>
  <si>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</si>
  <si>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</si>
  <si>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</si>
  <si>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</si>
  <si>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</si>
  <si>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</si>
  <si>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</si>
  <si>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</si>
  <si>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</si>
  <si>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</si>
  <si>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</si>
  <si>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</si>
  <si>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</si>
  <si>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</si>
  <si>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</si>
  <si>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</si>
  <si>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</si>
  <si>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</si>
  <si>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</si>
  <si>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</si>
  <si>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</si>
  <si>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</si>
  <si>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</si>
  <si>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</si>
  <si>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</si>
  <si>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</si>
  <si>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</si>
  <si>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</si>
  <si>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</si>
  <si>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</si>
  <si>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</si>
  <si>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</si>
  <si>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</si>
  <si>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</si>
  <si>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</si>
  <si>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</si>
  <si>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</si>
  <si>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</si>
  <si>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</si>
  <si>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</si>
  <si>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</si>
  <si>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</si>
  <si>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</si>
  <si>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</si>
  <si>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</si>
  <si>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</si>
  <si>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</si>
  <si>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</si>
  <si>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</si>
  <si>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</si>
  <si>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</si>
  <si>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</si>
  <si>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</si>
  <si>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</si>
  <si>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</si>
  <si>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</si>
  <si>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</si>
  <si>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</si>
  <si>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</si>
  <si>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</si>
  <si>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</si>
  <si>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</si>
  <si>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</si>
  <si>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</si>
  <si>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</si>
  <si>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</si>
  <si>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</si>
  <si>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</si>
  <si>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</si>
  <si>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</si>
  <si>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</si>
  <si>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</si>
  <si>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</si>
  <si>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</si>
  <si>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</si>
  <si>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</si>
  <si>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</si>
  <si>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</si>
  <si>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</si>
  <si>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</si>
  <si>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</si>
  <si>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</si>
  <si>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</si>
  <si>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</si>
  <si>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</si>
  <si>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</si>
  <si>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</si>
  <si>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</si>
  <si>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</si>
  <si>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</si>
  <si>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</si>
  <si>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</si>
  <si>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</si>
  <si>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</si>
  <si>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</si>
  <si>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</si>
  <si>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</si>
  <si>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</si>
  <si>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</si>
  <si>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</si>
  <si>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</si>
  <si>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</si>
  <si>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</si>
  <si>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</si>
  <si>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</si>
  <si>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</si>
  <si>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</si>
  <si>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</si>
  <si>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</si>
  <si>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</si>
  <si>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</si>
  <si>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</si>
  <si>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</si>
  <si>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</si>
  <si>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</si>
  <si>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</si>
  <si>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</si>
  <si>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</si>
  <si>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</si>
  <si>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</si>
  <si>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</si>
  <si>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</si>
  <si>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</si>
  <si>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</si>
  <si>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</si>
  <si>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</si>
  <si>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</si>
  <si>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</si>
  <si>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</si>
  <si>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</si>
  <si>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</si>
  <si>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</si>
  <si>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</si>
  <si>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</si>
  <si>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</si>
  <si>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</si>
  <si>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</si>
  <si>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</si>
  <si>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</si>
  <si>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</si>
  <si>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</si>
  <si>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</si>
  <si>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</si>
  <si>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</si>
  <si>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</si>
  <si>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</si>
  <si>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</si>
  <si>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</si>
  <si>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</si>
  <si>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</si>
  <si>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</si>
  <si>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</si>
  <si>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</si>
  <si>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</si>
  <si>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</si>
  <si>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</si>
  <si>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</si>
  <si>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</si>
  <si>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</si>
  <si>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</si>
  <si>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</si>
  <si>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</si>
  <si>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</si>
  <si>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</si>
  <si>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</si>
  <si>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</si>
  <si>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</si>
  <si>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</si>
  <si>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</si>
  <si>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</si>
  <si>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</si>
  <si>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</si>
  <si>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</si>
  <si>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</si>
  <si>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</si>
  <si>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</si>
  <si>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</si>
  <si>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</si>
  <si>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</si>
  <si>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</si>
  <si>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</si>
  <si>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</si>
  <si>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</si>
  <si>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</si>
  <si>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</si>
  <si>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</si>
  <si>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</si>
  <si>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</si>
  <si>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</si>
  <si>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</si>
  <si>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</si>
  <si>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</si>
  <si>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</si>
  <si>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</si>
  <si>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</si>
  <si>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</si>
  <si>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</si>
  <si>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</si>
  <si>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</si>
  <si>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</si>
  <si>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</si>
  <si>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</si>
  <si>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</si>
  <si>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</si>
  <si>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</si>
  <si>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</si>
  <si>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</si>
  <si>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</si>
  <si>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</si>
  <si>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</si>
  <si>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</si>
  <si>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</si>
  <si>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</si>
  <si>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</si>
  <si>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</si>
  <si>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</si>
  <si>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</si>
  <si>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</si>
  <si>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</si>
  <si>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</si>
  <si>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</si>
  <si>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</si>
  <si>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</si>
  <si>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</si>
  <si>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</si>
  <si>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</si>
  <si>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</si>
  <si>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</si>
  <si>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</si>
  <si>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</si>
  <si>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</si>
  <si>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</si>
  <si>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</si>
  <si>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</si>
  <si>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</si>
  <si>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</si>
  <si>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</si>
  <si>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</si>
  <si>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</si>
  <si>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</si>
  <si>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</si>
  <si>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</si>
  <si>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</si>
  <si>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</si>
  <si>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</si>
  <si>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</si>
  <si>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</si>
  <si>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</si>
  <si>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</si>
  <si>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</si>
  <si>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</si>
  <si>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</si>
  <si>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</si>
  <si>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</si>
  <si>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</si>
  <si>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</si>
  <si>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</si>
  <si>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</si>
  <si>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</si>
  <si>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</si>
  <si>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</si>
  <si>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</si>
  <si>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</si>
  <si>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</si>
  <si>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</si>
  <si>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</si>
  <si>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</si>
  <si>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</si>
  <si>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</si>
  <si>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</si>
  <si>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</si>
  <si>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</si>
  <si>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</si>
  <si>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</si>
  <si>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</si>
  <si>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</si>
  <si>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</si>
  <si>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</si>
  <si>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</si>
  <si>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</si>
  <si>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</si>
  <si>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</si>
  <si>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</si>
  <si>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</si>
  <si>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</si>
  <si>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</si>
  <si>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</si>
  <si>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</si>
  <si>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</si>
  <si>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</si>
  <si>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</si>
  <si>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</si>
  <si>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</si>
  <si>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</si>
  <si>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</si>
  <si>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</si>
  <si>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</si>
  <si>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</si>
  <si>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</si>
  <si>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</si>
  <si>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</si>
  <si>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</si>
  <si>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</si>
  <si>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</si>
  <si>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</si>
  <si>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</si>
  <si>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</si>
  <si>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</si>
  <si>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</si>
  <si>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</si>
  <si>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</si>
  <si>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</si>
  <si>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</si>
  <si>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</si>
  <si>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</si>
  <si>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</si>
  <si>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</si>
  <si>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</si>
  <si>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</si>
  <si>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</si>
  <si>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</si>
  <si>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</si>
  <si>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</si>
  <si>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</si>
  <si>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</si>
  <si>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</si>
  <si>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</si>
  <si>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</si>
  <si>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</si>
  <si>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</si>
  <si>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</si>
  <si>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</si>
  <si>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</si>
  <si>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</si>
  <si>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</si>
  <si>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</si>
  <si>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</si>
  <si>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</si>
  <si>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</si>
  <si>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</si>
  <si>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</si>
  <si>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</si>
  <si>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</si>
  <si>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</si>
  <si>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</si>
  <si>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</si>
  <si>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</si>
  <si>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</si>
  <si>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</si>
  <si>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</si>
  <si>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</si>
  <si>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</si>
  <si>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</si>
  <si>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</si>
  <si>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</si>
  <si>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</si>
  <si>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</si>
  <si>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</si>
  <si>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</si>
  <si>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</si>
  <si>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</si>
  <si>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</si>
  <si>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</si>
  <si>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</si>
  <si>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</si>
  <si>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</si>
  <si>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</si>
  <si>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</si>
  <si>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</si>
  <si>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</si>
  <si>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</si>
  <si>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</si>
  <si>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</si>
  <si>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</si>
  <si>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</si>
  <si>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</si>
  <si>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</si>
  <si>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</si>
  <si>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</si>
  <si>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</si>
  <si>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</si>
  <si>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</si>
  <si>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</si>
  <si>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</si>
  <si>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</si>
  <si>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</si>
  <si>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</si>
  <si>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</si>
  <si>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</si>
  <si>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</si>
  <si>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</si>
  <si>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</si>
  <si>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</si>
  <si>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</si>
  <si>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</si>
  <si>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</si>
  <si>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</si>
  <si>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</si>
  <si>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</si>
  <si>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</si>
  <si>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</si>
  <si>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</si>
  <si>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</si>
  <si>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</si>
  <si>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</si>
  <si>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</si>
  <si>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</si>
  <si>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</si>
  <si>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</si>
  <si>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</si>
  <si>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</si>
  <si>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</si>
  <si>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</si>
  <si>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</si>
  <si>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</si>
  <si>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</si>
  <si>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</si>
  <si>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</si>
  <si>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</si>
  <si>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</si>
  <si>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</si>
  <si>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</si>
  <si>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</si>
  <si>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</si>
  <si>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</si>
  <si>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</si>
  <si>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</si>
  <si>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</si>
  <si>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</si>
  <si>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</si>
  <si>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</si>
  <si>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</si>
  <si>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</si>
  <si>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</si>
  <si>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</si>
  <si>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</si>
  <si>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</si>
  <si>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</si>
  <si>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</si>
  <si>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</si>
  <si>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</si>
  <si>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</si>
  <si>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</si>
  <si>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</si>
  <si>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</si>
  <si>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</si>
  <si>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</si>
  <si>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</si>
  <si>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</si>
  <si>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</si>
  <si>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</si>
  <si>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</si>
  <si>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</si>
  <si>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</si>
  <si>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</si>
  <si>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</si>
  <si>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</si>
  <si>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</si>
  <si>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</si>
  <si>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</si>
  <si>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</si>
  <si>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</si>
  <si>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</si>
  <si>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</si>
  <si>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</si>
  <si>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</si>
  <si>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</si>
  <si>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</si>
  <si>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</si>
  <si>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</si>
  <si>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</si>
  <si>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</si>
  <si>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</si>
  <si>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</si>
  <si>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</si>
  <si>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</si>
  <si>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</si>
  <si>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</si>
  <si>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</si>
  <si>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</si>
  <si>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</si>
  <si>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</si>
  <si>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</si>
  <si>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</si>
  <si>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</si>
  <si>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</si>
  <si>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</si>
  <si>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</si>
  <si>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</si>
  <si>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</si>
  <si>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</si>
  <si>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</si>
  <si>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</si>
  <si>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</si>
  <si>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</si>
  <si>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</si>
  <si>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</si>
  <si>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</si>
  <si>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</si>
  <si>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</si>
  <si>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</si>
  <si>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</si>
  <si>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</si>
  <si>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</si>
  <si>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</si>
  <si>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</si>
  <si>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</si>
  <si>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</si>
  <si>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</si>
  <si>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</si>
  <si>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</si>
  <si>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</si>
  <si>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</si>
  <si>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</si>
  <si>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</si>
  <si>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</si>
  <si>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</si>
  <si>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</si>
  <si>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</si>
  <si>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</si>
  <si>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</si>
  <si>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</si>
  <si>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</si>
  <si>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</si>
  <si>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</si>
  <si>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</si>
  <si>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</si>
  <si>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</si>
  <si>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</si>
  <si>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</si>
  <si>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</si>
  <si>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</si>
  <si>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</si>
  <si>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</si>
  <si>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</si>
  <si>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</si>
  <si>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</si>
  <si>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</si>
  <si>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</si>
  <si>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</si>
  <si>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</si>
  <si>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</si>
  <si>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</si>
  <si>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</si>
  <si>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</si>
  <si>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</si>
  <si>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</si>
  <si>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</si>
  <si>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</si>
  <si>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</si>
  <si>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</si>
  <si>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</si>
  <si>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</si>
  <si>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</si>
  <si>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</si>
  <si>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</si>
  <si>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</si>
  <si>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</si>
  <si>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</si>
  <si>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</si>
  <si>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</si>
  <si>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</si>
  <si>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</si>
  <si>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</si>
  <si>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</si>
  <si>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</si>
  <si>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</si>
  <si>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</si>
  <si>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</si>
  <si>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</si>
  <si>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</si>
  <si>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</si>
  <si>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</si>
  <si>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</si>
  <si>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</si>
  <si>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</si>
  <si>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</si>
  <si>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</si>
  <si>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</si>
  <si>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</si>
  <si>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</si>
  <si>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</si>
  <si>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</si>
  <si>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</si>
  <si>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</si>
  <si>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</si>
  <si>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</si>
  <si>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</si>
  <si>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</si>
  <si>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</si>
  <si>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</si>
  <si>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</si>
  <si>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</si>
  <si>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</si>
  <si>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</si>
  <si>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</si>
  <si>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</si>
  <si>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</si>
  <si>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</si>
  <si>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</si>
  <si>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</si>
  <si>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</si>
  <si>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</si>
  <si>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</si>
  <si>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</si>
  <si>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</si>
  <si>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</si>
  <si>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</si>
  <si>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</si>
  <si>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</si>
  <si>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</si>
  <si>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</si>
  <si>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</si>
  <si>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</si>
  <si>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</si>
  <si>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</si>
  <si>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</si>
  <si>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</si>
  <si>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</si>
  <si>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</si>
  <si>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</si>
  <si>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</si>
  <si>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</si>
  <si>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</si>
  <si>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</si>
  <si>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</si>
  <si>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</si>
  <si>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</si>
  <si>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</si>
  <si>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</si>
  <si>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</si>
  <si>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</si>
  <si>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</si>
  <si>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</si>
  <si>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</si>
  <si>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</si>
  <si>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</si>
  <si>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</si>
  <si>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</si>
  <si>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</si>
  <si>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</si>
  <si>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</si>
  <si>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</si>
  <si>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</si>
  <si>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</si>
  <si>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</si>
  <si>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</si>
  <si>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</si>
  <si>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</si>
  <si>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</si>
  <si>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</si>
  <si>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</si>
  <si>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</si>
  <si>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</si>
  <si>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</si>
  <si>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</si>
  <si>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</si>
  <si>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</si>
  <si>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</si>
  <si>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</si>
  <si>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</si>
  <si>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</si>
  <si>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</si>
  <si>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</si>
  <si>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</si>
  <si>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</si>
  <si>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</si>
  <si>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</si>
  <si>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</si>
  <si>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</si>
  <si>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</si>
  <si>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</si>
  <si>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</si>
  <si>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</si>
  <si>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</si>
  <si>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</si>
  <si>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</si>
  <si>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</si>
  <si>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</si>
  <si>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</si>
  <si>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</si>
  <si>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</si>
  <si>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</si>
  <si>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</si>
  <si>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</si>
  <si>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</si>
  <si>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</si>
  <si>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</si>
  <si>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</si>
  <si>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</si>
  <si>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</si>
  <si>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</si>
  <si>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</si>
  <si>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</si>
  <si>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</si>
  <si>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</si>
  <si>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</si>
  <si>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</si>
  <si>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</si>
  <si>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</si>
  <si>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</si>
  <si>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</si>
  <si>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</si>
  <si>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</si>
  <si>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</si>
  <si>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</si>
  <si>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</si>
  <si>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</si>
  <si>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</si>
  <si>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</si>
  <si>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</si>
  <si>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</si>
  <si>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</si>
  <si>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</si>
  <si>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</si>
  <si>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</si>
  <si>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</si>
  <si>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</si>
  <si>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</si>
  <si>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</si>
  <si>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</si>
  <si>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</si>
  <si>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</si>
  <si>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</si>
  <si>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</si>
  <si>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</si>
  <si>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</si>
  <si>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</si>
  <si>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</si>
  <si>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</si>
  <si>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</si>
  <si>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</si>
  <si>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</si>
  <si>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</si>
  <si>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</si>
  <si>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</si>
  <si>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</si>
  <si>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</si>
  <si>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</si>
  <si>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</si>
  <si>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</si>
  <si>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</si>
  <si>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</si>
  <si>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</si>
  <si>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</si>
  <si>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</si>
  <si>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</si>
  <si>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</si>
  <si>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</si>
  <si>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</si>
  <si>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</si>
  <si>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</si>
  <si>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</si>
  <si>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</si>
  <si>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</si>
  <si>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</si>
  <si>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</si>
  <si>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</si>
  <si>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</si>
  <si>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</si>
  <si>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</si>
  <si>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</si>
  <si>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</si>
  <si>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</si>
  <si>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</si>
  <si>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</si>
  <si>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</si>
  <si>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</si>
  <si>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</si>
  <si>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</si>
  <si>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</si>
  <si>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</si>
  <si>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</si>
  <si>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</si>
  <si>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</si>
  <si>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</si>
  <si>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</si>
  <si>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</si>
  <si>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</si>
  <si>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</si>
  <si>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</si>
  <si>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</si>
  <si>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</si>
  <si>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</si>
  <si>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</si>
  <si>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</si>
  <si>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</si>
  <si>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</si>
  <si>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</si>
  <si>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</si>
  <si>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</si>
  <si>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</si>
  <si>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</si>
  <si>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</si>
  <si>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</si>
  <si>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</si>
  <si>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</si>
  <si>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</si>
  <si>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</si>
  <si>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</si>
  <si>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</si>
  <si>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</si>
  <si>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</si>
  <si>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</si>
  <si>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</si>
  <si>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</si>
  <si>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</si>
  <si>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</si>
  <si>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</si>
  <si>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</si>
  <si>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</si>
  <si>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</si>
  <si>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</si>
  <si>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</si>
  <si>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</si>
  <si>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</si>
  <si>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</si>
  <si>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</si>
  <si>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</si>
  <si>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</si>
  <si>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</si>
  <si>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</si>
  <si>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</si>
  <si>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</si>
  <si>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</si>
  <si>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</si>
  <si>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</si>
  <si>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</si>
  <si>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</si>
  <si>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</si>
  <si>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</si>
  <si>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</si>
  <si>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</si>
  <si>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</si>
  <si>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</si>
  <si>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</si>
  <si>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</si>
  <si>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</si>
  <si>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</si>
  <si>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</si>
  <si>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</si>
  <si>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</si>
  <si>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</si>
  <si>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</si>
  <si>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</si>
  <si>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</si>
  <si>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</si>
  <si>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</si>
  <si>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</si>
  <si>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</si>
  <si>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</si>
  <si>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</si>
  <si>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</si>
  <si>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</si>
  <si>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</si>
  <si>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</si>
  <si>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</si>
  <si>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</si>
  <si>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</si>
  <si>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</si>
  <si>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</si>
  <si>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</si>
  <si>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</si>
  <si>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</si>
  <si>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</si>
  <si>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</si>
  <si>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</si>
  <si>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</si>
  <si>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</si>
  <si>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</si>
  <si>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</si>
  <si>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</si>
  <si>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</si>
  <si>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</si>
  <si>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</si>
  <si>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</si>
  <si>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</si>
  <si>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</si>
  <si>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</si>
  <si>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</si>
  <si>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</si>
  <si>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</si>
  <si>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</si>
  <si>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</si>
  <si>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</si>
  <si>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</si>
  <si>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</si>
  <si>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</si>
  <si>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</si>
  <si>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</si>
  <si>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</si>
  <si>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</si>
  <si>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</si>
  <si>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</si>
  <si>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</si>
  <si>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</si>
  <si>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</si>
  <si>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</si>
  <si>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</si>
  <si>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</si>
  <si>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</si>
  <si>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</si>
  <si>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</si>
  <si>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</si>
  <si>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</si>
  <si>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</si>
  <si>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</si>
  <si>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</si>
  <si>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</si>
  <si>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</si>
  <si>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</si>
  <si>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</si>
  <si>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</si>
  <si>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</si>
  <si>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</si>
  <si>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</si>
  <si>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</si>
  <si>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</si>
  <si>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</si>
  <si>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</si>
  <si>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</si>
  <si>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</si>
  <si>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</si>
  <si>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</si>
  <si>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</si>
  <si>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</si>
  <si>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</si>
  <si>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</si>
  <si>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</si>
  <si>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</si>
  <si>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</si>
  <si>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</si>
  <si>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</si>
  <si>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</si>
  <si>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</si>
  <si>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</si>
  <si>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</si>
  <si>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</si>
  <si>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</si>
  <si>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</si>
  <si>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</si>
  <si>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</si>
  <si>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</si>
  <si>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</si>
  <si>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</si>
  <si>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</si>
  <si>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</si>
  <si>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</si>
  <si>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</si>
  <si>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</si>
  <si>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</si>
  <si>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</si>
  <si>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</si>
  <si>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</si>
  <si>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</si>
  <si>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</si>
  <si>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</si>
  <si>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</si>
  <si>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</si>
  <si>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</si>
  <si>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</si>
  <si>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</si>
  <si>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</si>
  <si>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</si>
  <si>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</si>
  <si>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</si>
  <si>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</si>
  <si>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</si>
  <si>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</si>
  <si>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</si>
  <si>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</si>
  <si>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</si>
  <si>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</si>
  <si>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</si>
  <si>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</si>
  <si>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</si>
  <si>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</si>
  <si>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</si>
  <si>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</si>
  <si>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</si>
  <si>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</si>
  <si>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</si>
  <si>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</si>
  <si>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</si>
  <si>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</si>
  <si>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</si>
  <si>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</si>
  <si>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</si>
  <si>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</si>
  <si>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</si>
  <si>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</si>
  <si>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</si>
  <si>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</si>
  <si>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</si>
  <si>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</si>
  <si>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</si>
  <si>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</si>
  <si>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</si>
  <si>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</si>
  <si>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</si>
  <si>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</si>
  <si>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</si>
  <si>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</si>
  <si>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</si>
  <si>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</si>
  <si>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</si>
  <si>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</si>
  <si>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</si>
  <si>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</si>
  <si>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</si>
  <si>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</si>
  <si>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</si>
  <si>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</si>
  <si>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</si>
  <si>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</si>
  <si>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</si>
  <si>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</si>
  <si>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</si>
  <si>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</si>
  <si>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</si>
  <si>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</si>
  <si>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</si>
  <si>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</si>
  <si>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</si>
  <si>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</si>
  <si>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</si>
  <si>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</si>
  <si>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</si>
  <si>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</si>
  <si>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</si>
  <si>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</si>
  <si>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</si>
  <si>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</si>
  <si>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</si>
  <si>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</si>
  <si>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</si>
  <si>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</si>
  <si>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</si>
  <si>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</si>
  <si>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</si>
  <si>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</si>
  <si>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</si>
  <si>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</si>
  <si>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</si>
  <si>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</si>
  <si>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</si>
  <si>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</si>
  <si>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</si>
  <si>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</si>
  <si>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</si>
  <si>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</si>
  <si>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</si>
  <si>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</si>
  <si>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</si>
  <si>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</si>
  <si>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</si>
  <si>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</si>
  <si>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</si>
  <si>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</si>
  <si>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</si>
  <si>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</si>
  <si>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</si>
  <si>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</si>
  <si>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</si>
  <si>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</si>
  <si>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</si>
  <si>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</si>
  <si>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</si>
  <si>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</si>
  <si>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</si>
  <si>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</si>
  <si>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</si>
  <si>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</si>
  <si>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</si>
  <si>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</si>
  <si>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</si>
  <si>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</si>
  <si>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</si>
  <si>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</si>
  <si>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</si>
  <si>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</si>
  <si>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</si>
  <si>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</si>
  <si>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</si>
  <si>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</si>
  <si>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</si>
  <si>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</si>
  <si>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</si>
  <si>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</si>
  <si>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</si>
  <si>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</si>
  <si>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</si>
  <si>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</si>
  <si>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</si>
  <si>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</si>
  <si>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</si>
  <si>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</si>
  <si>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</si>
  <si>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</si>
  <si>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</si>
  <si>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</si>
  <si>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</si>
  <si>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</si>
  <si>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</si>
  <si>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</si>
  <si>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</si>
  <si>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</si>
  <si>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</si>
  <si>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</si>
  <si>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</si>
  <si>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</si>
  <si>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</si>
  <si>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</si>
  <si>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</si>
  <si>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</si>
  <si>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</si>
  <si>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</si>
  <si>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</si>
  <si>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</si>
  <si>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</si>
  <si>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</si>
  <si>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</si>
  <si>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</si>
  <si>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</si>
  <si>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</si>
  <si>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</si>
  <si>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</si>
  <si>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</si>
  <si>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</si>
  <si>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</si>
  <si>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</si>
  <si>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</si>
  <si>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</si>
  <si>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</si>
  <si>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</si>
  <si>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</si>
  <si>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</si>
  <si>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</si>
  <si>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</si>
  <si>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</si>
  <si>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</si>
  <si>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</si>
  <si>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</si>
  <si>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</si>
  <si>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</si>
  <si>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</si>
  <si>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</si>
  <si>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</si>
  <si>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</si>
  <si>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</si>
  <si>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</si>
  <si>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</si>
  <si>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</si>
  <si>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</si>
  <si>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</si>
  <si>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</si>
  <si>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</si>
  <si>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</si>
  <si>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</si>
  <si>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</si>
  <si>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</si>
  <si>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</si>
  <si>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</si>
  <si>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</si>
  <si>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</si>
  <si>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</si>
  <si>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</si>
  <si>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</si>
  <si>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</si>
  <si>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</si>
  <si>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</si>
  <si>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</si>
  <si>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</si>
  <si>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</si>
  <si>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</si>
  <si>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</si>
  <si>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</si>
  <si>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</si>
  <si>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</si>
  <si>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</si>
  <si>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</si>
  <si>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</si>
  <si>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</si>
  <si>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</si>
  <si>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</si>
  <si>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</si>
  <si>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</si>
  <si>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</si>
  <si>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</si>
  <si>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</si>
  <si>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</si>
  <si>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</si>
  <si>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</si>
  <si>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</si>
  <si>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</si>
  <si>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</si>
  <si>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</si>
  <si>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</si>
  <si>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</si>
  <si>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</si>
  <si>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</si>
  <si>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</si>
  <si>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</si>
  <si>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</si>
  <si>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</si>
  <si>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</si>
  <si>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</si>
  <si>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</si>
  <si>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</si>
  <si>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</si>
  <si>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</si>
  <si>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</si>
  <si>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</si>
  <si>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</si>
  <si>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</si>
  <si>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</si>
  <si>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</si>
  <si>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</si>
  <si>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</si>
  <si>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</si>
  <si>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</si>
  <si>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</si>
  <si>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</si>
  <si>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</si>
  <si>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</si>
  <si>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</si>
  <si>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</si>
  <si>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</si>
  <si>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</si>
  <si>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</si>
  <si>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</si>
  <si>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</si>
  <si>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</si>
  <si>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</si>
  <si>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</si>
  <si>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</si>
  <si>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</si>
  <si>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</si>
  <si>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</si>
  <si>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</si>
  <si>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</si>
  <si>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</si>
  <si>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</si>
  <si>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</si>
  <si>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</si>
  <si>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</si>
  <si>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</si>
  <si>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</si>
  <si>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</si>
  <si>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</si>
  <si>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</si>
  <si>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</si>
  <si>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</si>
  <si>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</si>
  <si>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</si>
  <si>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</si>
  <si>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</si>
  <si>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</si>
  <si>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</si>
  <si>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</si>
  <si>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</si>
  <si>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</si>
  <si>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</si>
  <si>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</si>
  <si>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</si>
  <si>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</si>
  <si>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</si>
  <si>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</si>
  <si>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</si>
  <si>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</si>
  <si>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</si>
  <si>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</si>
  <si>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</si>
  <si>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</si>
  <si>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</si>
  <si>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</si>
  <si>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</si>
  <si>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</si>
  <si>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</si>
  <si>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</si>
  <si>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</si>
  <si>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</si>
  <si>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</si>
  <si>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</si>
  <si>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</si>
  <si>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</si>
  <si>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</si>
  <si>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</si>
  <si>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</si>
  <si>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</si>
  <si>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</si>
  <si>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</si>
  <si>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</si>
  <si>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</si>
  <si>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</si>
  <si>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</si>
  <si>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</si>
  <si>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</si>
  <si>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</si>
  <si>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</si>
  <si>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</si>
  <si>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</si>
  <si>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</si>
  <si>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</si>
  <si>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</si>
  <si>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</si>
  <si>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</si>
  <si>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</si>
  <si>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</si>
  <si>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</si>
  <si>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</si>
  <si>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</si>
  <si>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</si>
  <si>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</si>
  <si>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</si>
  <si>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</si>
  <si>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</si>
  <si>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</si>
  <si>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</si>
  <si>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</si>
  <si>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</si>
  <si>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</si>
  <si>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</si>
  <si>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</si>
  <si>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</si>
  <si>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</si>
  <si>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</si>
  <si>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</si>
  <si>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</si>
  <si>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</si>
  <si>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</si>
  <si>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</si>
  <si>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</si>
  <si>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</si>
  <si>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</si>
  <si>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</si>
  <si>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</si>
  <si>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</si>
  <si>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</si>
  <si>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</si>
  <si>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</si>
  <si>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</si>
  <si>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</si>
  <si>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</si>
  <si>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</si>
  <si>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</si>
  <si>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</si>
  <si>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</si>
  <si>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</si>
  <si>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</si>
  <si>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</si>
  <si>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</si>
  <si>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</si>
  <si>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</si>
  <si>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</si>
  <si>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</si>
  <si>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</si>
  <si>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</si>
  <si>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</si>
  <si>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</si>
  <si>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</si>
  <si>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</si>
  <si>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</si>
  <si>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</si>
  <si>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</si>
  <si>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</si>
  <si>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</si>
  <si>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</si>
  <si>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</si>
  <si>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</si>
  <si>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</si>
  <si>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</si>
  <si>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</si>
  <si>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</si>
  <si>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</si>
  <si>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</si>
  <si>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</si>
  <si>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</si>
  <si>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</si>
  <si>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</si>
  <si>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</si>
  <si>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</si>
  <si>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</si>
  <si>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</si>
  <si>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</si>
  <si>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</si>
  <si>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</si>
  <si>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</si>
  <si>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</si>
  <si>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</si>
  <si>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</si>
  <si>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</si>
  <si>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</si>
  <si>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</si>
  <si>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</si>
  <si>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</si>
  <si>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</si>
  <si>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</si>
  <si>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</si>
  <si>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</si>
  <si>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</si>
  <si>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</si>
  <si>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</si>
  <si>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</si>
  <si>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</si>
  <si>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</si>
  <si>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</si>
  <si>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</si>
  <si>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</si>
  <si>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</si>
  <si>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</si>
  <si>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</si>
  <si>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</si>
  <si>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</si>
  <si>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</si>
  <si>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</si>
  <si>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</si>
  <si>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</si>
  <si>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</si>
  <si>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</si>
  <si>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</si>
  <si>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</si>
  <si>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</si>
  <si>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</si>
  <si>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</si>
  <si>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</si>
  <si>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</si>
  <si>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</si>
  <si>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</si>
  <si>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</si>
  <si>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</si>
  <si>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</si>
  <si>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</si>
  <si>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</si>
  <si>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</si>
  <si>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</si>
  <si>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</si>
  <si>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</si>
  <si>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</si>
  <si>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</si>
  <si>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</si>
  <si>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</si>
  <si>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</si>
  <si>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</si>
  <si>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</si>
  <si>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</si>
  <si>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</si>
  <si>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</si>
  <si>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</si>
  <si>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</si>
  <si>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</si>
  <si>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</si>
  <si>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</si>
  <si>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</si>
  <si>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</si>
  <si>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</si>
  <si>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</si>
  <si>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</si>
  <si>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</si>
  <si>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</si>
  <si>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</si>
  <si>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</si>
  <si>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</si>
  <si>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</si>
  <si>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</si>
  <si>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</si>
  <si>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</si>
  <si>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</si>
  <si>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</si>
  <si>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</si>
  <si>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</si>
  <si>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</si>
  <si>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</si>
  <si>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</si>
  <si>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</si>
  <si>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</si>
  <si>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</si>
  <si>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</si>
  <si>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</si>
  <si>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</si>
  <si>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</si>
  <si>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</si>
  <si>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</si>
  <si>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</si>
  <si>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</si>
  <si>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</si>
  <si>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</si>
  <si>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</si>
  <si>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</si>
  <si>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</si>
  <si>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</si>
  <si>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</si>
  <si>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</si>
  <si>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</si>
  <si>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</si>
  <si>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</si>
  <si>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</si>
  <si>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</si>
  <si>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</si>
  <si>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</si>
  <si>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</si>
  <si>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</si>
  <si>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</si>
  <si>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</si>
  <si>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</si>
  <si>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</si>
  <si>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</si>
  <si>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</si>
  <si>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</si>
  <si>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</si>
  <si>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</si>
  <si>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</si>
  <si>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</si>
  <si>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</si>
  <si>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</si>
  <si>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</si>
  <si>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</si>
  <si>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</si>
  <si>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</si>
  <si>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</si>
  <si>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</si>
  <si>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</si>
  <si>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</si>
  <si>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</si>
  <si>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</si>
  <si>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</si>
  <si>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</si>
  <si>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</si>
  <si>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</si>
  <si>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</si>
  <si>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</si>
  <si>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</si>
  <si>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</si>
  <si>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</si>
  <si>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</si>
  <si>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</si>
  <si>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</si>
  <si>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</si>
  <si>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</si>
  <si>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</si>
  <si>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</si>
  <si>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</si>
  <si>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</si>
  <si>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</si>
  <si>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</si>
  <si>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</si>
  <si>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</si>
  <si>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</si>
  <si>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</si>
  <si>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</si>
  <si>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</si>
  <si>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</si>
  <si>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</si>
  <si>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</si>
  <si>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</si>
  <si>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</si>
  <si>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</si>
  <si>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</si>
  <si>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</si>
  <si>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</si>
  <si>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</si>
  <si>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</si>
  <si>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</si>
  <si>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</si>
  <si>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</si>
  <si>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</si>
  <si>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</si>
  <si>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</si>
  <si>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</si>
  <si>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</si>
  <si>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</si>
  <si>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</si>
  <si>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</si>
  <si>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</si>
  <si>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</si>
  <si>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</si>
  <si>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</si>
  <si>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</si>
  <si>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</si>
  <si>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</si>
  <si>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</si>
  <si>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</si>
  <si>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</si>
  <si>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</si>
  <si>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</si>
  <si>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</si>
  <si>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</si>
  <si>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</si>
  <si>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</si>
  <si>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</si>
  <si>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</si>
  <si>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</si>
  <si>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</si>
  <si>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</si>
  <si>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</si>
  <si>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</si>
  <si>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</si>
  <si>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</si>
  <si>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</si>
  <si>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</si>
  <si>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</si>
  <si>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</si>
  <si>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</si>
  <si>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</si>
  <si>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</si>
  <si>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</si>
  <si>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</si>
  <si>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</si>
  <si>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</si>
  <si>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</si>
  <si>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</si>
  <si>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</si>
  <si>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</si>
  <si>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</si>
  <si>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</si>
  <si>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</si>
  <si>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</si>
  <si>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</si>
  <si>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</si>
  <si>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</si>
  <si>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</si>
  <si>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</si>
  <si>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</si>
  <si>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</si>
  <si>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</si>
  <si>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</si>
  <si>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</si>
  <si>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</si>
  <si>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</si>
  <si>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</si>
  <si>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</si>
  <si>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</si>
  <si>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</si>
  <si>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</si>
  <si>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</si>
  <si>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</si>
  <si>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</si>
  <si>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</si>
  <si>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</si>
  <si>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</si>
  <si>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</si>
  <si>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</si>
  <si>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</si>
  <si>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</si>
  <si>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</si>
  <si>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</si>
  <si>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</si>
  <si>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</si>
  <si>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</si>
  <si>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</si>
  <si>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</si>
  <si>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</si>
  <si>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</si>
  <si>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</si>
  <si>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</si>
  <si>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</si>
  <si>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</si>
  <si>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</si>
  <si>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</si>
  <si>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</si>
  <si>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</si>
  <si>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</si>
  <si>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</si>
  <si>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</si>
  <si>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</si>
  <si>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</si>
  <si>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</si>
  <si>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</si>
  <si>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</si>
  <si>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</si>
  <si>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</si>
  <si>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</si>
  <si>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</si>
  <si>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</si>
  <si>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</si>
  <si>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</si>
  <si>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</si>
  <si>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</si>
  <si>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</si>
  <si>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</si>
  <si>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</si>
  <si>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</si>
  <si>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</si>
  <si>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</si>
  <si>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</si>
  <si>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</si>
  <si>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</si>
  <si>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</si>
  <si>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</si>
  <si>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</si>
  <si>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</si>
  <si>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</si>
  <si>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</si>
  <si>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</si>
  <si>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</si>
  <si>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</si>
  <si>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</si>
  <si>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</si>
  <si>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</si>
  <si>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</si>
  <si>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</si>
  <si>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</si>
  <si>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</si>
  <si>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</si>
  <si>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</si>
  <si>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</si>
  <si>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</si>
  <si>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</si>
  <si>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</si>
  <si>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</si>
  <si>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</si>
  <si>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</si>
  <si>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</si>
  <si>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</si>
  <si>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</si>
  <si>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</si>
  <si>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</si>
  <si>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</si>
  <si>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</si>
  <si>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</si>
  <si>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</si>
  <si>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</si>
  <si>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</si>
  <si>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</si>
  <si>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</si>
  <si>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</si>
  <si>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</si>
  <si>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</si>
  <si>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</si>
  <si>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</si>
  <si>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</si>
  <si>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</si>
  <si>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</si>
  <si>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</si>
  <si>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</si>
  <si>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</si>
  <si>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</si>
  <si>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</si>
  <si>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</si>
  <si>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</si>
  <si>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</si>
  <si>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</si>
  <si>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</si>
  <si>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</si>
  <si>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</si>
  <si>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</si>
  <si>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</si>
  <si>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</si>
  <si>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</si>
  <si>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</si>
  <si>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</si>
  <si>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</si>
  <si>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</si>
  <si>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</si>
  <si>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</si>
  <si>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</si>
  <si>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</si>
  <si>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</si>
  <si>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</si>
  <si>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</si>
  <si>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</si>
  <si>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</si>
  <si>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</si>
  <si>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</si>
  <si>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</si>
  <si>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</si>
  <si>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</si>
  <si>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</si>
  <si>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</si>
  <si>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</si>
  <si>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</si>
  <si>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</si>
  <si>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</si>
  <si>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</si>
  <si>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</si>
  <si>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</si>
  <si>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</si>
  <si>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</si>
  <si>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</si>
  <si>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</si>
  <si>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</si>
  <si>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</si>
  <si>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</si>
  <si>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</si>
  <si>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</si>
  <si>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</si>
  <si>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</si>
  <si>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</si>
  <si>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</si>
  <si>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</si>
  <si>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</si>
  <si>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</si>
  <si>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</si>
  <si>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</si>
  <si>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</si>
  <si>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</si>
  <si>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</si>
  <si>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</si>
  <si>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</si>
  <si>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</si>
  <si>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</si>
  <si>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</si>
  <si>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</si>
  <si>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</si>
  <si>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</si>
  <si>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</si>
  <si>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</si>
  <si>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</si>
  <si>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</si>
  <si>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</si>
  <si>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</si>
  <si>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</si>
  <si>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</si>
  <si>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</si>
  <si>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</si>
  <si>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</si>
  <si>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</si>
  <si>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</si>
  <si>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</si>
  <si>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</si>
  <si>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</si>
  <si>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</si>
  <si>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</si>
  <si>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</si>
  <si>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</si>
  <si>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</si>
  <si>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</si>
  <si>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</si>
  <si>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</si>
  <si>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</si>
  <si>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</si>
  <si>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</si>
  <si>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</si>
  <si>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</si>
  <si>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</si>
  <si>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</si>
  <si>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</si>
  <si>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</si>
  <si>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</si>
  <si>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</si>
  <si>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</si>
  <si>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</si>
  <si>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</si>
  <si>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</si>
  <si>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</si>
  <si>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</si>
  <si>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</si>
  <si>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</si>
  <si>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</si>
  <si>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</si>
  <si>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</si>
  <si>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</si>
  <si>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</si>
  <si>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</si>
  <si>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</si>
  <si>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</si>
  <si>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</si>
  <si>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</si>
  <si>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</si>
  <si>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</si>
  <si>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</si>
  <si>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</si>
  <si>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</si>
  <si>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</si>
  <si>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</si>
  <si>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</si>
  <si>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</si>
  <si>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</si>
  <si>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</si>
  <si>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</si>
  <si>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</si>
  <si>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</si>
  <si>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</si>
  <si>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</si>
  <si>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</si>
  <si>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</si>
  <si>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</si>
  <si>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</si>
  <si>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</si>
  <si>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</si>
  <si>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</si>
  <si>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</si>
  <si>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</si>
  <si>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</si>
  <si>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</si>
  <si>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</si>
  <si>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</si>
  <si>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</si>
  <si>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</si>
  <si>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</si>
  <si>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</si>
  <si>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</si>
  <si>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</si>
  <si>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</si>
  <si>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</si>
  <si>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</si>
  <si>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</si>
  <si>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</si>
  <si>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</si>
  <si>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</si>
  <si>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</si>
  <si>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</si>
  <si>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</si>
  <si>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</si>
  <si>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</si>
  <si>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</si>
  <si>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</si>
  <si>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</si>
  <si>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</si>
  <si>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</si>
  <si>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</si>
  <si>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</si>
  <si>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</si>
  <si>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</si>
  <si>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</si>
  <si>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</si>
  <si>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</si>
  <si>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</si>
  <si>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</si>
  <si>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</si>
  <si>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</si>
  <si>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</si>
  <si>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</si>
  <si>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</si>
  <si>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</si>
  <si>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</si>
  <si>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</si>
  <si>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</si>
  <si>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</si>
  <si>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</si>
  <si>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</si>
  <si>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</si>
  <si>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</si>
  <si>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</si>
  <si>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</si>
  <si>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</si>
  <si>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</si>
  <si>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</si>
  <si>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</si>
  <si>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</si>
  <si>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</si>
  <si>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</si>
  <si>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</si>
  <si>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</si>
  <si>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</si>
  <si>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</si>
  <si>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</si>
  <si>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</si>
  <si>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</si>
  <si>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</si>
  <si>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</si>
  <si>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</si>
  <si>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</si>
  <si>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</si>
  <si>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</si>
  <si>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</si>
  <si>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</si>
  <si>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</si>
  <si>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</si>
  <si>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</si>
  <si>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</si>
  <si>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</si>
  <si>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</si>
  <si>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</si>
  <si>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</si>
  <si>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</si>
  <si>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</si>
  <si>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</si>
  <si>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</si>
  <si>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</si>
  <si>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</si>
  <si>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</si>
  <si>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</si>
  <si>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</si>
  <si>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</si>
  <si>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</si>
  <si>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</si>
  <si>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</si>
  <si>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</si>
  <si>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</si>
  <si>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</si>
  <si>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</si>
  <si>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</si>
  <si>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</si>
  <si>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</si>
  <si>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</si>
  <si>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</si>
  <si>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</si>
  <si>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</si>
  <si>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</si>
  <si>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</si>
  <si>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</si>
  <si>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</si>
  <si>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</si>
  <si>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</si>
  <si>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</si>
  <si>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</si>
  <si>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</si>
  <si>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</si>
  <si>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</si>
  <si>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</si>
  <si>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</si>
  <si>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</si>
  <si>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</si>
  <si>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</si>
  <si>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</si>
  <si>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</si>
  <si>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</si>
  <si>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</si>
  <si>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</si>
  <si>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</si>
  <si>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</si>
  <si>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</si>
  <si>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</si>
  <si>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</si>
  <si>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</si>
  <si>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</si>
  <si>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</si>
  <si>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</si>
  <si>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</si>
  <si>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</si>
  <si>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</si>
  <si>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</si>
  <si>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</si>
  <si>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</si>
  <si>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</si>
  <si>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</si>
  <si>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</si>
  <si>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</si>
  <si>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</si>
  <si>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</si>
  <si>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</si>
  <si>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</si>
  <si>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</si>
  <si>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</si>
  <si>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</si>
  <si>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</si>
  <si>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</si>
  <si>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</si>
  <si>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</si>
  <si>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</si>
  <si>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</si>
  <si>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</si>
  <si>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</si>
  <si>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</si>
  <si>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</si>
  <si>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</si>
  <si>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</si>
  <si>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</si>
  <si>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</si>
  <si>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</si>
  <si>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</si>
  <si>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</si>
  <si>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</si>
  <si>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</si>
  <si>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</si>
  <si>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</si>
  <si>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</si>
  <si>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</si>
  <si>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</si>
  <si>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</si>
  <si>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</si>
  <si>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</si>
  <si>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</si>
  <si>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</si>
  <si>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</si>
  <si>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</si>
  <si>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</si>
  <si>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</si>
  <si>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</si>
  <si>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</si>
  <si>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</si>
  <si>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</si>
  <si>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</si>
  <si>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</si>
  <si>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</si>
  <si>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</si>
  <si>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</si>
  <si>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</si>
  <si>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</si>
  <si>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</si>
  <si>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</si>
  <si>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</si>
  <si>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</si>
  <si>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</si>
  <si>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</si>
  <si>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</si>
  <si>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</si>
  <si>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</si>
  <si>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</si>
  <si>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</si>
  <si>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</si>
  <si>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</si>
  <si>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</si>
  <si>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</si>
  <si>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</si>
  <si>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</si>
  <si>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</si>
  <si>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</si>
  <si>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</si>
  <si>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</si>
  <si>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</si>
  <si>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</si>
  <si>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</si>
  <si>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</si>
  <si>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</si>
  <si>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</si>
  <si>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</si>
  <si>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</si>
  <si>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</si>
  <si>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</si>
  <si>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</si>
  <si>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</si>
  <si>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</si>
  <si>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</si>
  <si>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</si>
  <si>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</si>
  <si>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</si>
  <si>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</si>
  <si>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</si>
  <si>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</si>
  <si>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</si>
  <si>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</si>
  <si>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</si>
  <si>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</si>
  <si>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</si>
  <si>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</si>
  <si>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</si>
  <si>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</si>
  <si>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</si>
  <si>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</si>
  <si>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</si>
  <si>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</si>
  <si>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</si>
  <si>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</si>
  <si>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</si>
  <si>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</si>
  <si>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</si>
  <si>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</si>
  <si>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</si>
  <si>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</si>
  <si>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</si>
  <si>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</si>
  <si>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</si>
  <si>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</si>
  <si>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</si>
  <si>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</si>
  <si>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</si>
  <si>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</si>
  <si>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</si>
  <si>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</si>
  <si>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</si>
  <si>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</si>
  <si>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</si>
  <si>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</si>
  <si>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</si>
  <si>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</si>
  <si>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</si>
  <si>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</si>
  <si>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</si>
  <si>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</si>
  <si>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</si>
  <si>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</si>
  <si>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</si>
  <si>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</si>
  <si>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</si>
  <si>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</si>
  <si>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</si>
  <si>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</si>
  <si>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</si>
  <si>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</si>
  <si>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</si>
  <si>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</si>
  <si>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</si>
  <si>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</si>
  <si>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</si>
  <si>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</si>
  <si>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</si>
  <si>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</si>
  <si>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</si>
  <si>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</si>
  <si>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</si>
  <si>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</si>
  <si>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</si>
  <si>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</si>
  <si>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</si>
  <si>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</si>
  <si>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</si>
  <si>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</si>
  <si>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</si>
  <si>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</si>
  <si>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</si>
  <si>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</si>
  <si>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</si>
  <si>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</si>
  <si>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</si>
  <si>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</si>
  <si>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</si>
  <si>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</si>
  <si>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</si>
  <si>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</si>
  <si>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</si>
  <si>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</si>
  <si>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</si>
  <si>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</si>
  <si>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</si>
  <si>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</si>
  <si>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</si>
  <si>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</si>
  <si>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</si>
  <si>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</si>
  <si>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</si>
  <si>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</si>
  <si>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</si>
  <si>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</si>
  <si>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</si>
  <si>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</si>
  <si>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</si>
  <si>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</si>
  <si>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</si>
  <si>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</si>
  <si>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</si>
  <si>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</si>
  <si>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</si>
  <si>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</si>
  <si>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</si>
  <si>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</si>
  <si>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</si>
  <si>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</si>
  <si>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</si>
  <si>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</si>
  <si>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</si>
  <si>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</si>
  <si>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</si>
  <si>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</si>
  <si>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</si>
  <si>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</si>
  <si>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</si>
  <si>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</si>
  <si>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</si>
  <si>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</si>
  <si>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</si>
  <si>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</si>
  <si>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</si>
  <si>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</si>
  <si>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</si>
  <si>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</si>
  <si>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</si>
  <si>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</si>
  <si>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</si>
  <si>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</si>
  <si>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</si>
  <si>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</si>
  <si>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</si>
  <si>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</si>
  <si>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</si>
  <si>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</si>
  <si>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</si>
  <si>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</si>
  <si>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</si>
  <si>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</si>
  <si>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</si>
  <si>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</si>
  <si>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</si>
  <si>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</si>
  <si>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</si>
  <si>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</si>
  <si>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</si>
  <si>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</si>
  <si>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</si>
  <si>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</si>
  <si>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</si>
  <si>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</si>
  <si>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</si>
  <si>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</si>
  <si>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</si>
  <si>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</si>
  <si>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</si>
  <si>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</si>
  <si>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</si>
  <si>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</si>
  <si>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</si>
  <si>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</si>
  <si>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</si>
  <si>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</si>
  <si>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</si>
  <si>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</si>
  <si>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</si>
  <si>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</si>
  <si>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</si>
  <si>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</si>
  <si>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</si>
  <si>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</si>
  <si>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</si>
  <si>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</si>
  <si>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</si>
  <si>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</si>
  <si>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</si>
  <si>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</si>
  <si>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</si>
  <si>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</si>
  <si>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</si>
  <si>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</si>
  <si>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</si>
  <si>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</si>
  <si>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</si>
  <si>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</si>
  <si>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</si>
  <si>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</si>
  <si>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</si>
  <si>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</si>
  <si>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</si>
  <si>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</si>
  <si>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</si>
  <si>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</si>
  <si>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</si>
  <si>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</si>
  <si>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</si>
  <si>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</si>
  <si>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</si>
  <si>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</si>
  <si>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</si>
  <si>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</si>
  <si>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</si>
  <si>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</si>
  <si>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</si>
  <si>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</si>
  <si>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</si>
  <si>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</si>
  <si>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</si>
  <si>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</si>
  <si>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</si>
  <si>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</si>
  <si>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</si>
  <si>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</si>
  <si>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</si>
  <si>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</si>
  <si>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</si>
  <si>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</si>
  <si>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</si>
  <si>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</si>
  <si>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</si>
  <si>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</si>
  <si>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</si>
  <si>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</si>
  <si>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</si>
  <si>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</si>
  <si>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</si>
  <si>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</si>
  <si>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</si>
  <si>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</si>
  <si>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</si>
  <si>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</si>
  <si>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</si>
  <si>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</si>
  <si>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</si>
  <si>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</si>
  <si>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</si>
  <si>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</si>
  <si>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</si>
  <si>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</si>
  <si>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</si>
  <si>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</si>
  <si>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</si>
  <si>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</si>
  <si>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</si>
  <si>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</si>
  <si>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</si>
  <si>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</si>
  <si>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</si>
  <si>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</si>
  <si>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</si>
  <si>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</si>
  <si>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</si>
  <si>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</si>
  <si>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</si>
  <si>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</si>
  <si>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</si>
  <si>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</si>
  <si>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</si>
  <si>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</si>
  <si>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</si>
  <si>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</si>
  <si>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</si>
  <si>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</si>
  <si>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</si>
  <si>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</si>
  <si>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</si>
  <si>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</si>
  <si>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</si>
  <si>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</si>
  <si>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</si>
  <si>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</si>
  <si>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</si>
  <si>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</si>
  <si>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</si>
  <si>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</si>
  <si>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</si>
  <si>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</si>
  <si>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</si>
  <si>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</si>
  <si>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</si>
  <si>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</si>
  <si>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</si>
  <si>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</si>
  <si>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</si>
  <si>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</si>
  <si>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</si>
  <si>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</si>
  <si>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</si>
  <si>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</si>
  <si>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</si>
  <si>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</si>
  <si>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</si>
  <si>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</si>
  <si>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</si>
  <si>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</si>
  <si>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</si>
  <si>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</si>
  <si>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</si>
  <si>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</si>
  <si>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</si>
  <si>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</si>
  <si>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</si>
  <si>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</si>
  <si>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</si>
  <si>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</si>
  <si>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</si>
  <si>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</si>
  <si>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</si>
  <si>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</si>
  <si>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</si>
  <si>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</si>
  <si>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</si>
  <si>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</si>
  <si>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</si>
  <si>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</si>
  <si>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</si>
  <si>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</si>
  <si>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</si>
  <si>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</si>
  <si>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</si>
  <si>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</si>
  <si>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</si>
  <si>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</si>
  <si>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</si>
  <si>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</si>
  <si>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</si>
  <si>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</si>
  <si>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</si>
  <si>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</si>
  <si>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</si>
  <si>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</si>
  <si>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</si>
  <si>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</si>
  <si>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</si>
  <si>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</si>
  <si>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</si>
  <si>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</si>
  <si>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</si>
  <si>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</si>
  <si>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</si>
  <si>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</si>
  <si>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</si>
  <si>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</si>
  <si>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</si>
  <si>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</si>
  <si>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</si>
  <si>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</si>
  <si>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</si>
  <si>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</si>
  <si>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</si>
  <si>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</si>
  <si>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</si>
  <si>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</si>
  <si>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</si>
  <si>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</si>
  <si>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</si>
  <si>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</si>
  <si>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</si>
  <si>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</si>
  <si>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</si>
  <si>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</si>
  <si>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</si>
  <si>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</si>
  <si>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</si>
  <si>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</si>
  <si>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</si>
  <si>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</si>
  <si>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</si>
  <si>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</si>
  <si>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</si>
  <si>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</si>
  <si>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</si>
  <si>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</si>
  <si>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</si>
  <si>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</si>
  <si>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</si>
  <si>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</si>
  <si>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</si>
  <si>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</si>
  <si>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</si>
  <si>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</si>
  <si>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</si>
  <si>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</si>
  <si>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</si>
  <si>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</si>
  <si>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</si>
  <si>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</si>
  <si>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</si>
  <si>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</si>
  <si>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</si>
  <si>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</si>
  <si>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</si>
  <si>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</si>
  <si>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</si>
  <si>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</si>
  <si>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</si>
  <si>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</si>
  <si>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</si>
  <si>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</si>
  <si>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</si>
  <si>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</si>
  <si>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</si>
  <si>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</si>
  <si>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</si>
  <si>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</si>
  <si>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</si>
  <si>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</si>
  <si>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</si>
  <si>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</si>
  <si>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</si>
  <si>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</si>
  <si>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</si>
  <si>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</si>
  <si>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</si>
  <si>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</si>
  <si>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</si>
  <si>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</si>
  <si>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</si>
  <si>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</si>
  <si>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</si>
  <si>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</si>
  <si>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</si>
  <si>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</si>
  <si>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</si>
  <si>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</si>
  <si>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</si>
  <si>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</si>
  <si>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</si>
  <si>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</si>
  <si>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</si>
  <si>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</si>
  <si>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</si>
  <si>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</si>
  <si>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</si>
  <si>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</si>
  <si>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</si>
  <si>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</si>
  <si>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</si>
  <si>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</si>
  <si>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</si>
  <si>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</si>
  <si>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</si>
  <si>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</si>
  <si>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</si>
  <si>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</si>
  <si>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</si>
  <si>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</si>
  <si>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</si>
  <si>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</si>
  <si>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</si>
  <si>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</si>
  <si>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</si>
  <si>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</si>
  <si>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</si>
  <si>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</si>
  <si>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</si>
  <si>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</si>
  <si>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</si>
  <si>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</si>
  <si>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</si>
  <si>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</si>
  <si>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</si>
  <si>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</si>
  <si>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</si>
  <si>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</si>
  <si>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</si>
  <si>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</si>
  <si>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</si>
  <si>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</si>
  <si>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</si>
  <si>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</si>
  <si>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</si>
  <si>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</si>
  <si>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</si>
  <si>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</si>
  <si>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</si>
  <si>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</si>
  <si>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</si>
  <si>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</si>
  <si>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</si>
  <si>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</si>
  <si>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</si>
  <si>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</si>
  <si>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</si>
  <si>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</si>
  <si>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</si>
  <si>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</si>
  <si>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</si>
  <si>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</si>
  <si>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</si>
  <si>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</si>
  <si>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</si>
  <si>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</si>
  <si>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</si>
  <si>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</si>
  <si>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</si>
  <si>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</si>
  <si>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</si>
  <si>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</si>
  <si>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</si>
  <si>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</si>
  <si>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</si>
  <si>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</si>
  <si>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</si>
  <si>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</si>
  <si>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</si>
  <si>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</si>
  <si>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</si>
  <si>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</si>
  <si>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</si>
  <si>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</si>
  <si>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</si>
  <si>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</si>
  <si>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</si>
  <si>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</si>
  <si>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</si>
  <si>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</si>
  <si>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</si>
  <si>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</si>
  <si>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</si>
  <si>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</si>
  <si>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</si>
  <si>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</si>
  <si>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</si>
  <si>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</si>
  <si>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</si>
  <si>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</si>
  <si>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</si>
  <si>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</si>
  <si>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</si>
  <si>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</si>
  <si>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</si>
  <si>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</si>
  <si>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</si>
  <si>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</si>
  <si>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</si>
  <si>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</si>
  <si>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</si>
  <si>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</si>
  <si>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</si>
  <si>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</si>
  <si>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</si>
  <si>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</si>
  <si>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</si>
  <si>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</si>
  <si>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</si>
  <si>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</si>
  <si>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</si>
  <si>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</si>
  <si>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</si>
  <si>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</si>
  <si>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</si>
  <si>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</si>
  <si>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</si>
  <si>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</si>
  <si>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</si>
  <si>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</si>
  <si>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</si>
  <si>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</si>
  <si>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</si>
  <si>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</si>
  <si>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</si>
  <si>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</si>
  <si>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</si>
  <si>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</si>
  <si>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</si>
  <si>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</si>
  <si>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</si>
  <si>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</si>
  <si>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</si>
  <si>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</si>
  <si>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</si>
  <si>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</si>
  <si>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</si>
  <si>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</si>
  <si>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</si>
  <si>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</si>
  <si>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</si>
  <si>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</si>
  <si>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</si>
  <si>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</si>
  <si>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</si>
  <si>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</si>
  <si>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</si>
  <si>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</si>
  <si>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</si>
  <si>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</si>
  <si>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</si>
  <si>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</si>
  <si>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</si>
  <si>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</si>
  <si>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</si>
  <si>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</si>
  <si>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</si>
  <si>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</si>
  <si>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</si>
  <si>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</si>
  <si>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</si>
  <si>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</si>
  <si>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</si>
  <si>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</si>
  <si>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</si>
  <si>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</si>
  <si>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</si>
  <si>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</si>
  <si>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</si>
  <si>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</si>
  <si>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</si>
  <si>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</si>
  <si>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</si>
  <si>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</si>
  <si>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</si>
  <si>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</si>
  <si>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</si>
  <si>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</si>
  <si>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</si>
  <si>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</si>
  <si>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</si>
  <si>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</si>
  <si>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</si>
  <si>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</si>
  <si>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</si>
  <si>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</si>
  <si>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</si>
  <si>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</si>
  <si>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</si>
  <si>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</si>
  <si>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</si>
  <si>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</si>
  <si>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</si>
  <si>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</si>
  <si>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</si>
  <si>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</si>
  <si>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</si>
  <si>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</si>
  <si>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</si>
  <si>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</si>
  <si>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</si>
  <si>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</si>
  <si>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</si>
  <si>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</si>
  <si>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</si>
  <si>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</si>
  <si>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</si>
  <si>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</si>
  <si>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</si>
  <si>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</si>
  <si>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</si>
  <si>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</si>
  <si>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</si>
  <si>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</si>
  <si>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</si>
  <si>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</si>
  <si>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</si>
  <si>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</si>
  <si>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</si>
  <si>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</si>
  <si>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</si>
  <si>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</si>
  <si>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</si>
  <si>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</si>
  <si>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</si>
  <si>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</si>
  <si>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</si>
  <si>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</si>
  <si>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</si>
  <si>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</si>
  <si>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</si>
  <si>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</si>
  <si>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</si>
  <si>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</si>
  <si>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</si>
  <si>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</si>
  <si>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</si>
  <si>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</si>
  <si>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</si>
  <si>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</si>
  <si>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</si>
  <si>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</si>
  <si>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</si>
  <si>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</si>
  <si>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</si>
  <si>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</si>
  <si>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</si>
  <si>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</si>
  <si>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</si>
  <si>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</si>
  <si>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</si>
  <si>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</si>
  <si>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</si>
  <si>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</si>
  <si>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</si>
  <si>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</si>
  <si>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</si>
  <si>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</si>
  <si>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</si>
  <si>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</si>
  <si>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</si>
  <si>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</si>
  <si>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</si>
  <si>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</si>
  <si>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</si>
  <si>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</si>
  <si>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</si>
  <si>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</si>
  <si>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</si>
  <si>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</si>
  <si>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</si>
  <si>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</si>
  <si>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</si>
  <si>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</si>
  <si>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</si>
  <si>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</si>
  <si>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</si>
  <si>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</si>
  <si>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</si>
  <si>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</si>
  <si>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</si>
  <si>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</si>
  <si>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</si>
  <si>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</si>
  <si>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</si>
  <si>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</si>
  <si>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</si>
  <si>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</si>
  <si>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</si>
  <si>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</si>
  <si>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</si>
  <si>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</si>
  <si>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</si>
  <si>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</si>
  <si>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</si>
  <si>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</si>
  <si>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</si>
  <si>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</si>
  <si>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</si>
  <si>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</si>
  <si>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</si>
  <si>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</si>
  <si>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</si>
  <si>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</si>
  <si>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</si>
  <si>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</si>
  <si>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</si>
  <si>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</si>
  <si>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</si>
  <si>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</si>
  <si>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</si>
  <si>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</si>
  <si>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</si>
  <si>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</si>
  <si>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</si>
  <si>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</si>
  <si>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</si>
  <si>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</si>
  <si>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</si>
  <si>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</si>
  <si>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</si>
  <si>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</si>
  <si>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</si>
  <si>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</si>
  <si>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</si>
  <si>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</si>
  <si>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</si>
  <si>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</si>
  <si>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</si>
  <si>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</si>
  <si>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</si>
  <si>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</si>
  <si>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</si>
  <si>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</si>
  <si>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</si>
  <si>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</si>
  <si>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</si>
  <si>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</si>
  <si>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</si>
  <si>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</si>
  <si>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</si>
  <si>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</si>
  <si>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</si>
  <si>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</si>
  <si>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</si>
  <si>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</si>
  <si>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</si>
  <si>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</si>
  <si>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</si>
  <si>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</si>
  <si>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</si>
  <si>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</si>
  <si>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</si>
  <si>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</si>
  <si>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</si>
  <si>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</si>
  <si>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</si>
  <si>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</si>
  <si>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</si>
  <si>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</si>
  <si>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</si>
  <si>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</si>
  <si>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</si>
  <si>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</si>
  <si>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</si>
  <si>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</si>
  <si>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</si>
  <si>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</si>
  <si>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</si>
  <si>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</si>
  <si>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</si>
  <si>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</si>
  <si>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</si>
  <si>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</si>
  <si>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</si>
  <si>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</si>
  <si>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</si>
  <si>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</si>
  <si>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</si>
  <si>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</si>
  <si>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</si>
  <si>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</si>
  <si>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</si>
  <si>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</si>
  <si>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</si>
  <si>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</si>
  <si>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</si>
  <si>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</si>
  <si>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</si>
  <si>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</si>
  <si>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</si>
  <si>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</si>
  <si>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</si>
  <si>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</si>
  <si>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</si>
  <si>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</si>
  <si>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</si>
  <si>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</si>
  <si>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</si>
  <si>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</si>
  <si>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</si>
  <si>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</si>
  <si>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</si>
  <si>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</si>
  <si>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</si>
  <si>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</si>
  <si>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</si>
  <si>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</si>
  <si>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</si>
  <si>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</si>
  <si>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</si>
  <si>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</si>
  <si>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</si>
  <si>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</si>
  <si>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</si>
  <si>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</si>
  <si>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</si>
  <si>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</si>
  <si>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</si>
  <si>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</si>
  <si>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</si>
  <si>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</si>
  <si>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</si>
  <si>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</si>
  <si>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</si>
  <si>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</si>
  <si>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</si>
  <si>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</si>
  <si>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</si>
  <si>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</si>
  <si>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</si>
  <si>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</si>
  <si>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</si>
  <si>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</si>
  <si>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</si>
  <si>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</si>
  <si>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</si>
  <si>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</si>
  <si>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</si>
  <si>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</si>
  <si>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</si>
  <si>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</si>
  <si>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</si>
  <si>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</si>
  <si>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</si>
  <si>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</si>
  <si>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</si>
  <si>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</si>
  <si>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</si>
  <si>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</si>
  <si>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</si>
  <si>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</si>
  <si>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</si>
  <si>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</si>
  <si>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</si>
  <si>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</si>
  <si>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</si>
  <si>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</si>
  <si>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</si>
  <si>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</si>
  <si>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</si>
  <si>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</si>
  <si>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</si>
  <si>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</si>
  <si>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</si>
  <si>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</si>
  <si>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</si>
  <si>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</si>
  <si>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</si>
  <si>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</si>
  <si>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</si>
  <si>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</si>
  <si>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</si>
  <si>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</si>
  <si>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</si>
  <si>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</si>
  <si>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</si>
  <si>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</si>
  <si>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</si>
  <si>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</si>
  <si>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</si>
  <si>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</si>
  <si>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</si>
  <si>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</si>
  <si>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</si>
  <si>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</si>
  <si>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</si>
  <si>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</si>
  <si>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</si>
  <si>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</si>
  <si>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</si>
  <si>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</si>
  <si>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</si>
  <si>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</si>
  <si>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</si>
  <si>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</si>
  <si>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</si>
  <si>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</si>
  <si>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</si>
  <si>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</si>
  <si>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</si>
  <si>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</si>
  <si>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</si>
  <si>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</si>
  <si>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</si>
  <si>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</si>
  <si>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</si>
  <si>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</si>
  <si>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</si>
  <si>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</si>
  <si>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</si>
  <si>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</si>
  <si>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</si>
  <si>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</si>
  <si>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</si>
  <si>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</si>
  <si>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</si>
  <si>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</si>
  <si>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</si>
  <si>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</si>
  <si>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</si>
  <si>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</si>
  <si>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</si>
  <si>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</si>
  <si>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</si>
  <si>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</si>
  <si>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</si>
  <si>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</si>
  <si>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</si>
  <si>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</si>
  <si>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</si>
  <si>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</si>
  <si>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</si>
  <si>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</si>
  <si>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</si>
  <si>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</si>
  <si>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</si>
  <si>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</si>
  <si>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</si>
  <si>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</si>
  <si>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</si>
  <si>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</si>
  <si>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</si>
  <si>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</si>
  <si>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</si>
  <si>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</si>
  <si>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</si>
  <si>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</si>
  <si>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</si>
  <si>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</si>
  <si>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</si>
  <si>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</si>
  <si>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</si>
  <si>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</si>
  <si>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</si>
  <si>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</si>
  <si>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</si>
  <si>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</si>
  <si>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</si>
  <si>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</si>
  <si>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</si>
  <si>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</si>
  <si>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</si>
  <si>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</si>
  <si>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</si>
  <si>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</si>
  <si>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</si>
  <si>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</si>
  <si>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</si>
  <si>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</si>
  <si>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</si>
  <si>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</si>
  <si>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</si>
  <si>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</si>
  <si>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</si>
  <si>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</si>
  <si>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</si>
  <si>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</si>
  <si>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</si>
  <si>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</si>
  <si>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</si>
  <si>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</si>
  <si>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</si>
  <si>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</si>
  <si>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</si>
  <si>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</si>
  <si>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</si>
  <si>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</si>
  <si>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</si>
  <si>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</si>
  <si>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</si>
  <si>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</si>
  <si>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</si>
  <si>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</si>
  <si>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</si>
  <si>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</si>
  <si>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</si>
  <si>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</si>
  <si>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</si>
  <si>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</si>
  <si>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</si>
  <si>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</si>
  <si>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</si>
  <si>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</si>
  <si>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</si>
  <si>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</si>
  <si>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</si>
  <si>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</si>
  <si>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</si>
  <si>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</si>
  <si>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</si>
  <si>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</si>
  <si>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</si>
  <si>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</si>
  <si>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</si>
  <si>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</si>
  <si>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</si>
  <si>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</si>
  <si>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</si>
  <si>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</si>
  <si>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</si>
  <si>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</si>
  <si>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</si>
  <si>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</si>
  <si>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</si>
  <si>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</si>
  <si>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</si>
  <si>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</si>
  <si>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</si>
  <si>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</si>
  <si>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</si>
  <si>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</si>
  <si>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</si>
  <si>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</si>
  <si>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</si>
  <si>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</si>
  <si>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</si>
  <si>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</si>
  <si>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</si>
  <si>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</si>
  <si>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</si>
  <si>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</si>
  <si>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</si>
  <si>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</si>
  <si>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</si>
  <si>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</si>
  <si>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</si>
  <si>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</si>
  <si>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</si>
  <si>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</si>
  <si>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</si>
  <si>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</si>
  <si>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</si>
  <si>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</si>
  <si>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</si>
  <si>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</si>
  <si>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</si>
  <si>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</si>
  <si>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</si>
  <si>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</si>
  <si>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</si>
  <si>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</si>
  <si>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</si>
  <si>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</si>
  <si>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</si>
  <si>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</si>
  <si>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</si>
  <si>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</si>
  <si>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</si>
  <si>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</si>
  <si>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</si>
  <si>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</si>
  <si>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</si>
  <si>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</si>
  <si>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</si>
  <si>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</si>
  <si>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</si>
  <si>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</si>
  <si>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</si>
  <si>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</si>
  <si>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</si>
  <si>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</si>
  <si>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</si>
  <si>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</si>
  <si>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</si>
  <si>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</si>
  <si>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</si>
  <si>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</si>
  <si>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</si>
  <si>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</si>
  <si>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</si>
  <si>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</si>
  <si>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</si>
  <si>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</si>
  <si>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</si>
  <si>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</si>
  <si>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</si>
  <si>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</si>
  <si>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</si>
  <si>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</si>
  <si>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</si>
  <si>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</si>
  <si>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</si>
  <si>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</si>
  <si>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</si>
  <si>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</si>
  <si>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</si>
  <si>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</si>
  <si>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</si>
  <si>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</si>
  <si>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</si>
  <si>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</si>
  <si>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</si>
  <si>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</si>
  <si>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</si>
  <si>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</si>
  <si>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</si>
  <si>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</si>
  <si>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</si>
  <si>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</si>
  <si>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</si>
  <si>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</si>
  <si>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</si>
  <si>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</si>
  <si>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</si>
  <si>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</si>
  <si>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</si>
  <si>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</si>
  <si>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</si>
  <si>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</si>
  <si>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</si>
  <si>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</si>
  <si>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</si>
  <si>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</si>
  <si>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</si>
  <si>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</si>
  <si>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</si>
  <si>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</si>
  <si>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</si>
  <si>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</si>
  <si>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</si>
  <si>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</si>
  <si>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</si>
  <si>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</si>
  <si>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</si>
  <si>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</si>
  <si>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</si>
  <si>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</si>
  <si>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</si>
  <si>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</si>
  <si>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</si>
  <si>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</si>
  <si>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</si>
  <si>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</si>
  <si>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</si>
  <si>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</si>
  <si>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</si>
  <si>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</si>
  <si>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</si>
  <si>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</si>
  <si>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</si>
  <si>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</si>
  <si>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</si>
  <si>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</si>
  <si>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</si>
  <si>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</si>
  <si>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</si>
  <si>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</si>
  <si>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</si>
  <si>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</si>
  <si>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</si>
  <si>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</si>
  <si>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</si>
  <si>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</si>
  <si>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</si>
  <si>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</si>
  <si>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</si>
  <si>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</si>
  <si>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</si>
  <si>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</si>
  <si>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</si>
  <si>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</si>
  <si>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</si>
  <si>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</si>
  <si>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</si>
  <si>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</si>
  <si>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</si>
  <si>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</si>
  <si>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</si>
  <si>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</si>
  <si>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</si>
  <si>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</si>
  <si>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</si>
  <si>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</si>
  <si>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</si>
  <si>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</si>
  <si>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</si>
  <si>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</si>
  <si>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</si>
  <si>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</si>
  <si>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</si>
  <si>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</si>
  <si>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</si>
  <si>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</si>
  <si>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</si>
  <si>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</si>
  <si>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</si>
  <si>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</si>
  <si>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</si>
  <si>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</si>
  <si>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</si>
  <si>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</si>
  <si>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</si>
  <si>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</si>
  <si>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</si>
  <si>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</si>
  <si>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</si>
  <si>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</si>
  <si>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</si>
  <si>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</si>
  <si>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</si>
  <si>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</si>
  <si>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</si>
  <si>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</si>
  <si>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</si>
  <si>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</si>
  <si>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</si>
  <si>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</si>
  <si>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</si>
  <si>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</si>
  <si>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</si>
  <si>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</si>
  <si>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</si>
  <si>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</si>
  <si>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</si>
  <si>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</si>
  <si>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</si>
  <si>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</si>
  <si>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</si>
  <si>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</si>
  <si>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</si>
  <si>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</si>
  <si>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</si>
  <si>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</si>
  <si>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</si>
  <si>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</si>
  <si>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</si>
  <si>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</si>
  <si>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</si>
  <si>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</si>
  <si>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</si>
  <si>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</si>
  <si>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</si>
  <si>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</si>
  <si>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</si>
  <si>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</si>
  <si>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</si>
  <si>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</si>
  <si>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</si>
  <si>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</si>
  <si>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</si>
  <si>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</si>
  <si>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</si>
  <si>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</si>
  <si>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</si>
  <si>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</si>
  <si>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</si>
  <si>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</si>
  <si>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</si>
  <si>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</si>
  <si>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</si>
  <si>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</si>
  <si>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</si>
  <si>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</si>
  <si>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</si>
  <si>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</si>
  <si>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</si>
  <si>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</si>
  <si>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</si>
  <si>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</si>
  <si>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</si>
  <si>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</si>
  <si>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</si>
  <si>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</si>
  <si>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</si>
  <si>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</si>
  <si>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</si>
  <si>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</si>
  <si>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</si>
  <si>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</si>
  <si>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</si>
  <si>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</si>
  <si>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</si>
  <si>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</si>
  <si>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</si>
  <si>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</si>
  <si>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</si>
  <si>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</si>
  <si>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</si>
  <si>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</si>
  <si>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</si>
  <si>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</si>
  <si>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</si>
  <si>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</si>
  <si>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</si>
  <si>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</si>
  <si>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</si>
  <si>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</si>
  <si>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</si>
  <si>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</si>
  <si>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</si>
  <si>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</si>
  <si>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</si>
  <si>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</si>
  <si>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</si>
  <si>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</si>
  <si>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</si>
  <si>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</si>
  <si>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</si>
  <si>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</si>
  <si>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</si>
  <si>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</si>
  <si>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</si>
  <si>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</si>
  <si>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</si>
  <si>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</si>
  <si>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</si>
  <si>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</si>
  <si>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</si>
  <si>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</si>
  <si>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</si>
  <si>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</si>
  <si>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</si>
  <si>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</si>
  <si>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</si>
  <si>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</si>
  <si>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</si>
  <si>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</si>
  <si>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</si>
  <si>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</si>
  <si>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</si>
  <si>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</si>
  <si>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</si>
  <si>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</si>
  <si>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</si>
  <si>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</si>
  <si>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</si>
  <si>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</si>
  <si>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</si>
  <si>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</si>
  <si>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</si>
  <si>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</si>
  <si>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</si>
  <si>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</si>
  <si>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</si>
  <si>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</si>
  <si>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</si>
  <si>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</si>
  <si>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</si>
  <si>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</si>
  <si>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</si>
  <si>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</si>
  <si>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</si>
  <si>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</si>
  <si>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</si>
  <si>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</si>
  <si>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</si>
  <si>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</si>
  <si>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</si>
  <si>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</si>
  <si>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</si>
  <si>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</si>
  <si>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</si>
  <si>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</si>
  <si>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</si>
  <si>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</si>
  <si>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</si>
  <si>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</si>
  <si>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</si>
  <si>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</si>
  <si>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</si>
  <si>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</si>
  <si>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</si>
  <si>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</si>
  <si>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</si>
  <si>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</si>
  <si>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</si>
  <si>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</si>
  <si>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</si>
  <si>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</si>
  <si>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</si>
  <si>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</si>
  <si>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</si>
  <si>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</si>
  <si>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</si>
  <si>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</si>
  <si>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</si>
  <si>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</si>
  <si>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</si>
  <si>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</si>
  <si>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</si>
  <si>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</si>
  <si>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</si>
  <si>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</si>
  <si>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</si>
  <si>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</si>
  <si>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</si>
  <si>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</si>
  <si>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</si>
  <si>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</si>
  <si>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</si>
  <si>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</si>
  <si>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</si>
  <si>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</si>
  <si>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</si>
  <si>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</si>
  <si>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</si>
  <si>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</si>
  <si>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</si>
  <si>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</si>
  <si>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</si>
  <si>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</si>
  <si>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</si>
  <si>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</si>
  <si>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</si>
  <si>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</si>
  <si>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</si>
  <si>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</si>
  <si>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</si>
  <si>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</si>
  <si>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</si>
  <si>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</si>
  <si>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</si>
  <si>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</si>
  <si>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</si>
  <si>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</si>
  <si>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</si>
  <si>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</si>
  <si>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</si>
  <si>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</si>
  <si>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</si>
  <si>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</si>
  <si>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</si>
  <si>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</si>
  <si>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</si>
  <si>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</si>
  <si>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</si>
  <si>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</si>
  <si>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</si>
  <si>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</si>
  <si>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</si>
  <si>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</si>
  <si>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</si>
  <si>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</si>
  <si>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</si>
  <si>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</si>
  <si>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</si>
  <si>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</si>
  <si>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</si>
  <si>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</si>
  <si>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</si>
  <si>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</si>
  <si>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</si>
  <si>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</si>
  <si>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</si>
  <si>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</si>
  <si>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</si>
  <si>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</si>
  <si>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</si>
  <si>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</si>
  <si>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</si>
  <si>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</si>
  <si>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</si>
  <si>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</si>
  <si>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</si>
  <si>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</si>
  <si>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</si>
  <si>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</si>
  <si>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</si>
  <si>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</si>
  <si>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</si>
  <si>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</si>
  <si>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</si>
  <si>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</si>
  <si>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</si>
  <si>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</si>
  <si>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</si>
  <si>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</si>
  <si>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</si>
  <si>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</si>
  <si>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</si>
  <si>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</si>
  <si>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</si>
  <si>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</si>
  <si>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</si>
  <si>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</si>
  <si>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</si>
  <si>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</si>
  <si>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</si>
  <si>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</si>
  <si>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</si>
  <si>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</si>
  <si>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</si>
  <si>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</si>
  <si>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</si>
  <si>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</si>
  <si>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</si>
  <si>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</si>
  <si>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</si>
  <si>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</si>
  <si>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</si>
  <si>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</si>
  <si>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</si>
  <si>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</si>
  <si>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</si>
  <si>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</si>
  <si>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</si>
  <si>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</si>
  <si>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</si>
  <si>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</si>
  <si>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</si>
  <si>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</si>
  <si>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</si>
  <si>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</si>
  <si>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</si>
  <si>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</si>
  <si>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</si>
  <si>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</si>
  <si>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</si>
  <si>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</si>
  <si>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</si>
  <si>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</si>
  <si>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</si>
  <si>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</si>
  <si>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</si>
  <si>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</si>
  <si>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</si>
  <si>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</si>
  <si>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</si>
  <si>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</si>
  <si>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</si>
  <si>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</si>
  <si>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</si>
  <si>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</si>
  <si>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</si>
  <si>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</si>
  <si>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</si>
  <si>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</si>
  <si>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</si>
  <si>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</si>
  <si>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</si>
  <si>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</si>
  <si>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</si>
  <si>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</si>
  <si>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</si>
  <si>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</si>
  <si>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</si>
  <si>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</si>
  <si>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</si>
  <si>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</si>
  <si>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</si>
  <si>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</si>
  <si>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</si>
  <si>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</si>
  <si>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</si>
  <si>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</si>
  <si>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</si>
  <si>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</si>
  <si>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</si>
  <si>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</si>
  <si>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</si>
  <si>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</si>
  <si>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</si>
  <si>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</si>
  <si>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</si>
  <si>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</si>
  <si>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</si>
  <si>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</si>
  <si>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</si>
  <si>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</si>
  <si>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</si>
  <si>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</si>
  <si>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</si>
  <si>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</si>
  <si>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</si>
  <si>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</si>
  <si>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</si>
  <si>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</si>
  <si>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</si>
  <si>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</si>
  <si>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</si>
  <si>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</si>
  <si>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</si>
  <si>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</si>
  <si>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</si>
  <si>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</si>
  <si>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</si>
  <si>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</si>
  <si>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</si>
  <si>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</si>
  <si>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</si>
  <si>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</si>
  <si>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</si>
  <si>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</si>
  <si>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</si>
  <si>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</si>
  <si>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</si>
  <si>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</si>
  <si>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</si>
  <si>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</si>
  <si>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</si>
  <si>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</si>
  <si>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</si>
  <si>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</si>
  <si>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</si>
  <si>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</si>
  <si>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</si>
  <si>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</si>
  <si>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</si>
  <si>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</si>
  <si>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</si>
  <si>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</si>
  <si>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</si>
  <si>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</si>
  <si>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</si>
  <si>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</si>
  <si>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</si>
  <si>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</si>
  <si>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</si>
  <si>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</si>
  <si>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</si>
  <si>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</si>
  <si>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</si>
  <si>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</si>
  <si>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</si>
  <si>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</si>
  <si>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</si>
  <si>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</si>
  <si>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</si>
  <si>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</si>
  <si>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</si>
  <si>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</si>
  <si>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</si>
  <si>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</si>
  <si>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</si>
  <si>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</si>
  <si>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</si>
  <si>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</si>
  <si>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</si>
  <si>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</si>
  <si>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</si>
  <si>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</si>
  <si>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</si>
  <si>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</si>
  <si>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</si>
  <si>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</si>
  <si>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</si>
  <si>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</si>
  <si>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</si>
  <si>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</si>
  <si>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</si>
  <si>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</si>
  <si>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</si>
  <si>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</si>
  <si>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</si>
  <si>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</si>
  <si>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</si>
  <si>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</si>
  <si>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</si>
  <si>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</si>
  <si>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</si>
  <si>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</si>
  <si>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</si>
  <si>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</si>
  <si>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</si>
  <si>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</si>
  <si>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</si>
  <si>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</si>
  <si>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</si>
  <si>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</si>
  <si>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</si>
  <si>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</si>
  <si>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</si>
  <si>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</si>
  <si>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</si>
  <si>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</si>
  <si>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</si>
  <si>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</si>
  <si>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</si>
  <si>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</si>
  <si>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</si>
  <si>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</si>
  <si>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</si>
  <si>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</si>
  <si>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</si>
  <si>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</si>
  <si>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</si>
  <si>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</si>
  <si>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</si>
  <si>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</si>
  <si>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</si>
  <si>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</si>
  <si>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</si>
  <si>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</si>
  <si>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</si>
  <si>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</si>
  <si>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</si>
  <si>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</si>
  <si>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</si>
  <si>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</si>
  <si>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</si>
  <si>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</si>
  <si>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</si>
  <si>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</si>
  <si>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</si>
  <si>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</si>
  <si>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</si>
  <si>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</si>
  <si>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</si>
  <si>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</si>
  <si>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</si>
  <si>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</si>
  <si>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</si>
  <si>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</si>
  <si>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</si>
  <si>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</si>
  <si>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</si>
  <si>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</si>
  <si>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</si>
  <si>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</si>
  <si>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</si>
  <si>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</si>
  <si>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</si>
  <si>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</si>
  <si>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</si>
  <si>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</si>
  <si>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</si>
  <si>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</si>
  <si>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</si>
  <si>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</si>
  <si>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</si>
  <si>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</si>
  <si>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</si>
  <si>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</si>
  <si>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</si>
  <si>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</si>
  <si>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</si>
  <si>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</si>
  <si>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</si>
  <si>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</si>
  <si>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</si>
  <si>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</si>
  <si>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</si>
  <si>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</si>
  <si>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</si>
  <si>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</si>
  <si>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</si>
  <si>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</si>
  <si>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</si>
  <si>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</si>
  <si>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</si>
  <si>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</si>
  <si>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</si>
  <si>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</si>
  <si>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</si>
  <si>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</si>
  <si>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</si>
  <si>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</si>
  <si>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</si>
  <si>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</si>
  <si>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</si>
  <si>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</si>
  <si>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</si>
  <si>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</si>
  <si>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</si>
  <si>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</si>
  <si>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</si>
  <si>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</si>
  <si>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</si>
  <si>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</si>
  <si>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</si>
  <si>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</si>
  <si>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</si>
  <si>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</si>
  <si>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</si>
  <si>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</si>
  <si>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</si>
  <si>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</si>
  <si>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</si>
  <si>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</si>
  <si>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</si>
  <si>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</si>
  <si>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</si>
  <si>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</si>
  <si>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</si>
  <si>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</si>
  <si>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</si>
  <si>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</si>
  <si>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</si>
  <si>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</si>
  <si>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</si>
  <si>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</si>
  <si>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</si>
  <si>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</si>
  <si>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</si>
  <si>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</si>
  <si>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</si>
  <si>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</si>
  <si>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</si>
  <si>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</si>
  <si>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</si>
  <si>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</si>
  <si>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</si>
  <si>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</si>
  <si>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</si>
  <si>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</si>
  <si>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</si>
  <si>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</si>
  <si>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</si>
  <si>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</si>
  <si>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</si>
  <si>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</si>
  <si>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</si>
  <si>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</si>
  <si>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</si>
  <si>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</si>
  <si>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</si>
  <si>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</si>
  <si>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</si>
  <si>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</si>
  <si>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</si>
  <si>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</si>
  <si>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</si>
  <si>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</si>
  <si>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</si>
  <si>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</si>
  <si>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</si>
  <si>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</si>
  <si>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</si>
  <si>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</si>
  <si>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</si>
  <si>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</si>
  <si>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</si>
  <si>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</si>
  <si>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</si>
  <si>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</si>
  <si>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</si>
  <si>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</si>
  <si>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</si>
  <si>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</si>
  <si>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</si>
  <si>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</si>
  <si>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</si>
  <si>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</si>
  <si>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</si>
  <si>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</si>
  <si>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</si>
  <si>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</si>
  <si>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</si>
  <si>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</si>
  <si>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</si>
  <si>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</si>
  <si>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</si>
  <si>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</si>
  <si>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</si>
  <si>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</si>
  <si>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</si>
  <si>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</si>
  <si>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</si>
  <si>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</si>
  <si>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</si>
  <si>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</si>
  <si>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</si>
  <si>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</si>
  <si>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</si>
  <si>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</si>
  <si>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</si>
  <si>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</si>
  <si>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</si>
  <si>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</si>
  <si>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</si>
  <si>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</si>
  <si>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</si>
  <si>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</si>
  <si>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</si>
  <si>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</si>
  <si>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</si>
  <si>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</si>
  <si>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</si>
  <si>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</si>
  <si>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</si>
  <si>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</si>
  <si>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</si>
  <si>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</si>
  <si>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</si>
  <si>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</si>
  <si>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</si>
  <si>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</si>
  <si>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</si>
  <si>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</si>
  <si>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</si>
  <si>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</si>
  <si>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</si>
  <si>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</si>
  <si>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</si>
  <si>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</si>
  <si>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</si>
  <si>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</si>
  <si>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</si>
  <si>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</si>
  <si>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</si>
  <si>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</si>
  <si>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</si>
  <si>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</si>
  <si>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</si>
  <si>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</si>
  <si>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</si>
  <si>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</si>
  <si>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</si>
  <si>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</si>
  <si>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</si>
  <si>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</si>
  <si>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</si>
  <si>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</si>
  <si>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</si>
  <si>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</si>
  <si>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</si>
  <si>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</si>
  <si>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</si>
  <si>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</si>
  <si>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</si>
  <si>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</si>
  <si>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</si>
  <si>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</si>
  <si>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</si>
  <si>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</si>
  <si>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</si>
  <si>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</si>
  <si>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</si>
  <si>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</si>
  <si>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</si>
  <si>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</si>
  <si>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</si>
  <si>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</si>
  <si>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</si>
  <si>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</si>
  <si>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</si>
  <si>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</si>
  <si>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</si>
  <si>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</si>
  <si>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</si>
  <si>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</si>
  <si>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</si>
  <si>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</si>
  <si>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</si>
  <si>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</si>
  <si>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</si>
  <si>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</si>
  <si>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</si>
  <si>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</si>
  <si>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</si>
  <si>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</si>
  <si>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</si>
  <si>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</si>
  <si>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</si>
  <si>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</si>
  <si>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</si>
  <si>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</si>
  <si>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</si>
  <si>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</si>
  <si>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</si>
  <si>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</si>
  <si>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</si>
  <si>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</si>
  <si>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</si>
  <si>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</si>
  <si>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</si>
  <si>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</si>
  <si>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</si>
  <si>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</si>
  <si>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</si>
  <si>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</si>
  <si>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</si>
  <si>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</si>
  <si>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</si>
  <si>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</si>
  <si>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</si>
  <si>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</si>
  <si>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</si>
  <si>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</si>
  <si>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</si>
  <si>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</si>
  <si>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</si>
  <si>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</si>
  <si>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</si>
  <si>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</si>
  <si>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</si>
  <si>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</si>
  <si>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</si>
  <si>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</si>
  <si>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</si>
  <si>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</si>
  <si>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</si>
  <si>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</si>
  <si>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</si>
  <si>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</si>
  <si>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</si>
  <si>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</si>
  <si>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</si>
  <si>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</si>
  <si>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</si>
  <si>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</si>
  <si>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</si>
  <si>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</si>
  <si>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</si>
  <si>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</si>
  <si>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</si>
  <si>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</si>
  <si>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</si>
  <si>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</si>
  <si>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</si>
  <si>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</si>
  <si>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</si>
  <si>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</si>
  <si>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</si>
  <si>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</si>
  <si>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</si>
  <si>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</si>
  <si>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</si>
  <si>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</si>
  <si>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</si>
  <si>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</si>
  <si>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</si>
  <si>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</si>
  <si>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</si>
  <si>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</si>
  <si>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</si>
  <si>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</si>
  <si>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</si>
  <si>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</si>
  <si>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</si>
  <si>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</si>
  <si>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</si>
  <si>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</si>
  <si>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</si>
  <si>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</si>
  <si>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</si>
  <si>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</si>
  <si>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</si>
  <si>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</si>
  <si>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</si>
  <si>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</si>
  <si>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</si>
  <si>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</si>
  <si>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</si>
  <si>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</si>
  <si>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</si>
  <si>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</si>
  <si>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</si>
  <si>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</si>
  <si>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</si>
  <si>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</si>
  <si>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</si>
  <si>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</si>
  <si>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</si>
  <si>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</si>
  <si>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</si>
  <si>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</si>
  <si>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</si>
  <si>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</si>
  <si>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</si>
  <si>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</si>
  <si>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</si>
  <si>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</si>
  <si>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</si>
  <si>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</si>
  <si>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</si>
  <si>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</si>
  <si>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</si>
  <si>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</si>
  <si>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</si>
  <si>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</si>
  <si>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</si>
  <si>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</si>
  <si>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</si>
  <si>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</si>
  <si>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</si>
  <si>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</si>
  <si>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</si>
  <si>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</si>
  <si>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</si>
  <si>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</si>
  <si>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</si>
  <si>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</si>
  <si>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</si>
  <si>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</si>
  <si>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</si>
  <si>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</si>
  <si>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</si>
  <si>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</si>
  <si>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</si>
  <si>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</si>
  <si>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</si>
  <si>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</si>
  <si>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</si>
  <si>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</si>
  <si>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</si>
  <si>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</si>
  <si>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</si>
  <si>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</si>
  <si>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</si>
  <si>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</si>
  <si>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</si>
  <si>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</si>
  <si>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</si>
  <si>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</si>
  <si>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</si>
  <si>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</si>
  <si>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</si>
  <si>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</si>
  <si>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</si>
  <si>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</si>
  <si>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</si>
  <si>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</si>
  <si>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</si>
  <si>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</si>
  <si>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</si>
  <si>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</si>
  <si>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</si>
  <si>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</si>
  <si>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</si>
  <si>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</si>
  <si>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</si>
  <si>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</si>
  <si>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</si>
  <si>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</si>
  <si>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</si>
  <si>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</si>
  <si>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</si>
  <si>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</si>
  <si>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</si>
  <si>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</si>
  <si>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</si>
  <si>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</si>
  <si>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</si>
  <si>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</si>
  <si>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</si>
  <si>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</si>
  <si>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</si>
  <si>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</si>
  <si>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</si>
  <si>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</si>
  <si>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</si>
  <si>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</si>
  <si>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</si>
  <si>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</si>
  <si>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</si>
  <si>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</si>
  <si>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</si>
  <si>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</si>
  <si>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</si>
  <si>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</si>
  <si>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</si>
  <si>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</si>
  <si>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</si>
  <si>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</si>
  <si>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</si>
  <si>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</si>
  <si>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</si>
  <si>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</si>
  <si>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</si>
  <si>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</si>
  <si>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</si>
  <si>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</si>
  <si>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</si>
  <si>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</si>
  <si>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</si>
  <si>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</si>
  <si>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</si>
  <si>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</si>
  <si>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</si>
  <si>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</si>
  <si>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</si>
  <si>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</si>
  <si>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</si>
  <si>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</si>
  <si>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</si>
  <si>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</si>
  <si>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</si>
  <si>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</si>
  <si>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</si>
  <si>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</si>
  <si>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</si>
  <si>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</si>
  <si>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</si>
  <si>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</si>
  <si>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</si>
  <si>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</si>
  <si>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</si>
  <si>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</si>
  <si>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</si>
  <si>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</si>
  <si>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</si>
  <si>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</si>
  <si>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</si>
  <si>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</si>
  <si>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</si>
  <si>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</si>
  <si>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</si>
  <si>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</si>
  <si>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</si>
  <si>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</si>
  <si>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</si>
  <si>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</si>
  <si>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</si>
  <si>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</si>
  <si>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</si>
  <si>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</si>
  <si>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</si>
  <si>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</si>
  <si>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</si>
  <si>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</si>
  <si>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</si>
  <si>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</si>
  <si>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</si>
  <si>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</si>
  <si>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</si>
  <si>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</si>
  <si>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</si>
  <si>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</si>
  <si>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</si>
  <si>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</si>
  <si>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</si>
  <si>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</si>
  <si>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</si>
  <si>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</si>
  <si>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</si>
  <si>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</si>
  <si>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</si>
  <si>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</si>
  <si>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</si>
  <si>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</si>
  <si>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</si>
  <si>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</si>
  <si>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</si>
  <si>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</si>
  <si>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</si>
  <si>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</si>
  <si>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</si>
  <si>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</si>
  <si>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</si>
  <si>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</si>
  <si>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</si>
  <si>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</si>
  <si>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</si>
  <si>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</si>
  <si>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</si>
  <si>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</si>
  <si>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</si>
  <si>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</si>
  <si>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</si>
  <si>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</si>
  <si>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</si>
  <si>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</si>
  <si>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</si>
  <si>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</si>
  <si>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</si>
  <si>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</si>
  <si>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</si>
  <si>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</si>
  <si>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</si>
  <si>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</si>
  <si>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</si>
  <si>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</si>
  <si>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</si>
  <si>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</si>
  <si>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</si>
  <si>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</si>
  <si>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</si>
  <si>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</si>
  <si>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</si>
  <si>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</si>
  <si>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</si>
  <si>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</si>
  <si>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</si>
  <si>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</si>
  <si>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</si>
  <si>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</si>
  <si>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</si>
  <si>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</si>
  <si>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</si>
  <si>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</si>
  <si>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</si>
  <si>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</si>
  <si>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</si>
  <si>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</si>
  <si>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</si>
  <si>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</si>
  <si>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</si>
  <si>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</si>
  <si>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</si>
  <si>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</si>
  <si>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</si>
  <si>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</si>
  <si>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</si>
  <si>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</si>
  <si>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</si>
  <si>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</si>
  <si>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</si>
  <si>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</si>
  <si>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</si>
  <si>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</si>
  <si>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</si>
  <si>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</si>
  <si>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</si>
  <si>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</si>
  <si>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</si>
  <si>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</si>
  <si>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</si>
  <si>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</si>
  <si>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</si>
  <si>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</si>
  <si>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</si>
  <si>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</si>
  <si>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</si>
  <si>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</si>
  <si>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</si>
  <si>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</si>
  <si>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</si>
  <si>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</si>
  <si>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</si>
  <si>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</si>
  <si>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</si>
  <si>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</si>
  <si>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</si>
  <si>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</si>
  <si>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</si>
  <si>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</si>
  <si>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</si>
  <si>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</si>
  <si>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</si>
  <si>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</si>
  <si>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</si>
  <si>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</si>
  <si>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</si>
  <si>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</si>
  <si>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</si>
  <si>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</si>
  <si>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</si>
  <si>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</si>
  <si>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</si>
  <si>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</si>
  <si>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</si>
  <si>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</si>
  <si>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</si>
  <si>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</si>
  <si>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</si>
  <si>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</si>
  <si>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</si>
  <si>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</si>
  <si>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</si>
  <si>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</si>
  <si>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</si>
  <si>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</si>
  <si>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</si>
  <si>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</si>
  <si>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</si>
  <si>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</si>
  <si>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</si>
  <si>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</si>
  <si>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</si>
  <si>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</si>
  <si>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</si>
  <si>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</si>
  <si>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</si>
  <si>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</si>
  <si>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</si>
  <si>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</si>
  <si>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</si>
  <si>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</si>
  <si>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</si>
  <si>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</si>
  <si>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</si>
  <si>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</si>
  <si>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</si>
  <si>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</si>
  <si>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</si>
  <si>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</si>
  <si>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</si>
  <si>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</si>
  <si>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</si>
  <si>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</si>
  <si>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</si>
  <si>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</si>
  <si>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</si>
  <si>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</si>
  <si>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</si>
  <si>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</si>
  <si>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</si>
  <si>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</si>
  <si>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</si>
  <si>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</si>
  <si>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</si>
  <si>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</si>
  <si>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</si>
  <si>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</si>
  <si>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</si>
  <si>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</si>
  <si>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</si>
  <si>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</si>
  <si>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</si>
  <si>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</si>
  <si>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</si>
  <si>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</si>
  <si>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</si>
  <si>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</si>
  <si>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</si>
  <si>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</si>
  <si>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</si>
  <si>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</si>
  <si>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</si>
  <si>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</si>
  <si>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</si>
  <si>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</si>
  <si>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</si>
  <si>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</si>
  <si>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</si>
  <si>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</si>
  <si>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</si>
  <si>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</si>
  <si>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</si>
  <si>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</si>
  <si>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</si>
  <si>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</si>
  <si>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</si>
  <si>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</si>
  <si>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</si>
  <si>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</si>
  <si>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</si>
  <si>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</si>
  <si>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</si>
  <si>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</si>
  <si>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</si>
  <si>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</si>
  <si>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</si>
  <si>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</si>
  <si>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</si>
  <si>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</si>
  <si>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</si>
  <si>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</si>
  <si>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</si>
  <si>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</si>
  <si>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</si>
  <si>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</si>
  <si>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</si>
  <si>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</si>
  <si>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</si>
  <si>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</si>
  <si>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</si>
  <si>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</si>
  <si>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</si>
  <si>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</si>
  <si>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</si>
  <si>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</si>
  <si>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</si>
  <si>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</si>
  <si>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</si>
  <si>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</si>
  <si>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</si>
  <si>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</si>
  <si>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</si>
  <si>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</si>
  <si>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</si>
  <si>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</si>
  <si>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</si>
  <si>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</si>
  <si>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</si>
  <si>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</si>
  <si>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</si>
  <si>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</si>
  <si>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</si>
  <si>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</si>
  <si>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</si>
  <si>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</si>
  <si>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</si>
  <si>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</si>
  <si>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</si>
  <si>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</si>
  <si>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</si>
  <si>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</si>
  <si>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</si>
  <si>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</si>
  <si>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</si>
  <si>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</si>
  <si>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</si>
  <si>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</si>
  <si>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</si>
  <si>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</si>
  <si>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</si>
  <si>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</si>
  <si>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</si>
  <si>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</si>
  <si>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</si>
  <si>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</si>
  <si>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</si>
  <si>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</si>
  <si>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</si>
  <si>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</si>
  <si>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</si>
  <si>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</si>
  <si>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</si>
  <si>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</si>
  <si>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</si>
  <si>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</si>
  <si>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</si>
  <si>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</si>
  <si>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</si>
  <si>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</si>
  <si>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</si>
  <si>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</si>
  <si>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</si>
  <si>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</si>
  <si>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</si>
  <si>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</si>
  <si>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</si>
  <si>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</si>
  <si>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</si>
  <si>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</si>
  <si>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</si>
  <si>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</si>
  <si>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</si>
  <si>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</si>
  <si>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</si>
  <si>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</si>
  <si>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</si>
  <si>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</si>
  <si>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</si>
  <si>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</si>
  <si>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</si>
  <si>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</si>
  <si>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</si>
  <si>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</si>
  <si>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</si>
  <si>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</si>
  <si>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</si>
  <si>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</si>
  <si>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</si>
  <si>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</si>
  <si>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</si>
  <si>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</si>
  <si>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</si>
  <si>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</si>
  <si>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</si>
  <si>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</si>
  <si>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</si>
  <si>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</si>
  <si>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</si>
  <si>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</si>
  <si>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</si>
  <si>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</si>
  <si>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</si>
  <si>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</si>
  <si>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</si>
  <si>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</si>
  <si>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</si>
  <si>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</si>
  <si>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</si>
  <si>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</si>
  <si>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</si>
  <si>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</si>
  <si>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</si>
  <si>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</si>
  <si>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</si>
  <si>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</si>
  <si>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</si>
  <si>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</si>
  <si>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</si>
  <si>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</si>
  <si>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</si>
  <si>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</si>
  <si>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</si>
  <si>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</si>
  <si>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</si>
  <si>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</si>
  <si>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</si>
  <si>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</si>
  <si>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</si>
  <si>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</si>
  <si>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</si>
  <si>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</si>
  <si>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</si>
  <si>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</si>
  <si>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</si>
  <si>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</si>
  <si>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</si>
  <si>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</si>
  <si>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</si>
  <si>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</si>
  <si>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</si>
  <si>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</si>
  <si>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</si>
  <si>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</si>
  <si>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</si>
  <si>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</si>
  <si>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</si>
  <si>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</si>
  <si>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</si>
  <si>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</si>
  <si>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</si>
  <si>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</si>
  <si>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</si>
  <si>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</si>
  <si>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</si>
  <si>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</si>
  <si>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</si>
  <si>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</si>
  <si>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</si>
  <si>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</si>
  <si>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</si>
  <si>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</si>
  <si>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</si>
  <si>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</si>
  <si>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</si>
  <si>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</si>
  <si>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</si>
  <si>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</si>
  <si>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</si>
  <si>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</si>
  <si>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</si>
  <si>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</si>
  <si>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</si>
  <si>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</si>
  <si>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</si>
  <si>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</si>
  <si>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</si>
  <si>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</si>
  <si>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</si>
  <si>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</si>
  <si>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</si>
  <si>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</si>
  <si>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</si>
  <si>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</si>
  <si>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</si>
  <si>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</si>
  <si>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</si>
  <si>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</si>
  <si>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</si>
  <si>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</si>
  <si>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</si>
  <si>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</si>
  <si>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</si>
  <si>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</si>
  <si>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</si>
  <si>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</si>
  <si>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</si>
  <si>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</si>
  <si>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</si>
  <si>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</si>
  <si>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</si>
  <si>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</si>
  <si>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</si>
  <si>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</si>
  <si>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</si>
  <si>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</si>
  <si>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</si>
  <si>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</si>
  <si>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</si>
  <si>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</si>
  <si>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</si>
  <si>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</si>
  <si>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</si>
  <si>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</si>
  <si>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</si>
  <si>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</si>
  <si>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</si>
  <si>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</si>
  <si>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</si>
  <si>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</si>
  <si>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</si>
  <si>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</si>
  <si>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</si>
  <si>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</si>
  <si>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</si>
  <si>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</si>
  <si>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</si>
  <si>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</si>
  <si>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</si>
  <si>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</si>
  <si>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</si>
  <si>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</si>
  <si>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</si>
  <si>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</si>
  <si>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</si>
  <si>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</si>
  <si>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</si>
  <si>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</si>
  <si>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</si>
  <si>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</si>
  <si>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</si>
  <si>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</si>
  <si>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</si>
  <si>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</si>
  <si>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</si>
  <si>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</si>
  <si>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</si>
  <si>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</si>
  <si>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</si>
  <si>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</si>
  <si>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</si>
  <si>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</si>
  <si>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</si>
  <si>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</si>
  <si>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</si>
  <si>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</si>
  <si>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</si>
  <si>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</si>
  <si>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</si>
  <si>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</si>
  <si>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</si>
  <si>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</si>
  <si>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</si>
  <si>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</si>
  <si>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</si>
  <si>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</si>
  <si>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</si>
  <si>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</si>
  <si>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</si>
  <si>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</si>
  <si>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</si>
  <si>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</si>
  <si>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</si>
  <si>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</si>
  <si>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</si>
  <si>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</si>
  <si>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</si>
  <si>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</si>
  <si>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</si>
  <si>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</si>
  <si>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</si>
  <si>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</si>
  <si>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</si>
  <si>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</si>
  <si>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</si>
  <si>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</si>
  <si>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</si>
  <si>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</si>
  <si>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</si>
  <si>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</si>
  <si>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</si>
  <si>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</si>
  <si>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</si>
  <si>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</si>
  <si>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</si>
  <si>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</si>
  <si>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</si>
  <si>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</si>
  <si>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</si>
  <si>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</si>
  <si>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</si>
  <si>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</si>
  <si>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</si>
  <si>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</si>
  <si>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</si>
  <si>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</si>
  <si>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</si>
  <si>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</si>
  <si>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</si>
  <si>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</si>
  <si>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</si>
  <si>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</si>
  <si>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</si>
  <si>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</si>
  <si>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</si>
  <si>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</si>
  <si>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</si>
  <si>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</si>
  <si>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</si>
  <si>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</si>
  <si>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</si>
  <si>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</si>
  <si>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</si>
  <si>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</si>
  <si>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</si>
  <si>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</si>
  <si>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</si>
  <si>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</si>
  <si>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</si>
  <si>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</si>
  <si>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</si>
  <si>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</si>
  <si>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</si>
  <si>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</si>
  <si>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</si>
  <si>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</si>
  <si>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</si>
  <si>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</si>
  <si>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</si>
  <si>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</si>
  <si>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</si>
  <si>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</si>
  <si>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</si>
  <si>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</si>
  <si>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</si>
  <si>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</si>
  <si>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</si>
  <si>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</si>
  <si>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</si>
  <si>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</si>
  <si>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</si>
  <si>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</si>
  <si>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</si>
  <si>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</si>
  <si>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</si>
  <si>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</si>
  <si>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</si>
  <si>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</si>
  <si>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</si>
  <si>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</si>
  <si>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</si>
  <si>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</si>
  <si>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</si>
  <si>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</si>
  <si>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</si>
  <si>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</si>
  <si>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</si>
  <si>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</si>
  <si>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</si>
  <si>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</si>
  <si>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</si>
  <si>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</si>
  <si>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</si>
  <si>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</si>
  <si>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</si>
  <si>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</si>
  <si>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</si>
  <si>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</si>
  <si>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</si>
  <si>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</si>
  <si>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</si>
  <si>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</si>
  <si>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</si>
  <si>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</si>
  <si>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</si>
  <si>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</si>
  <si>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</si>
  <si>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</si>
  <si>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</si>
  <si>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</si>
  <si>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</si>
  <si>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</si>
  <si>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</si>
  <si>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</si>
  <si>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</si>
  <si>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</si>
  <si>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</si>
  <si>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</si>
  <si>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</si>
  <si>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</si>
  <si>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</si>
  <si>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</si>
  <si>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</si>
  <si>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</si>
  <si>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</si>
  <si>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</si>
  <si>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</si>
  <si>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</si>
  <si>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</si>
  <si>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</si>
  <si>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</si>
  <si>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</si>
  <si>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</si>
  <si>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</si>
  <si>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</si>
  <si>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</si>
  <si>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</si>
  <si>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</si>
  <si>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</si>
  <si>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</si>
  <si>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</si>
  <si>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</si>
  <si>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</si>
  <si>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</si>
  <si>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</si>
  <si>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</si>
  <si>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</si>
  <si>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</si>
  <si>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</si>
  <si>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</si>
  <si>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</si>
  <si>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</si>
  <si>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</si>
  <si>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</si>
  <si>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</si>
  <si>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</si>
  <si>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</si>
  <si>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</si>
  <si>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</si>
  <si>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</si>
  <si>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</si>
  <si>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</si>
  <si>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</si>
  <si>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</si>
  <si>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</si>
  <si>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</si>
  <si>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</si>
  <si>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</si>
  <si>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</si>
  <si>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</si>
  <si>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</si>
  <si>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</si>
  <si>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</si>
  <si>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</si>
  <si>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</si>
  <si>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</si>
  <si>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</si>
  <si>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</si>
  <si>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</si>
  <si>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</si>
  <si>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</si>
  <si>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</si>
  <si>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</si>
  <si>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</si>
  <si>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</si>
  <si>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</si>
  <si>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</si>
  <si>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</si>
  <si>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</si>
  <si>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</si>
  <si>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</si>
  <si>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</si>
  <si>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</si>
  <si>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</si>
  <si>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</si>
  <si>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</si>
  <si>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</si>
  <si>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</si>
  <si>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</si>
  <si>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</si>
  <si>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</si>
  <si>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</si>
  <si>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</si>
  <si>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</si>
  <si>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</si>
  <si>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</si>
  <si>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</si>
  <si>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</si>
  <si>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</si>
  <si>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</si>
  <si>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</si>
  <si>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</si>
  <si>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</si>
  <si>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</si>
  <si>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</si>
  <si>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</si>
  <si>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</si>
  <si>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</si>
  <si>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</si>
  <si>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</si>
  <si>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</si>
  <si>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</si>
  <si>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</si>
  <si>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</si>
  <si>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</si>
  <si>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</si>
  <si>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</si>
  <si>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</si>
  <si>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</si>
  <si>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</si>
  <si>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</si>
  <si>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</si>
  <si>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</si>
  <si>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</si>
  <si>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</si>
  <si>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</si>
  <si>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</si>
  <si>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</si>
  <si>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</si>
  <si>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</si>
  <si>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</si>
  <si>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</si>
  <si>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</si>
  <si>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</si>
  <si>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</si>
  <si>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</si>
  <si>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</si>
  <si>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</si>
  <si>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</si>
  <si>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</si>
  <si>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</si>
  <si>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</si>
  <si>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</si>
  <si>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</si>
  <si>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</si>
  <si>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</si>
  <si>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</si>
  <si>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</si>
  <si>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</si>
  <si>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</si>
  <si>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</si>
  <si>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</si>
  <si>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</si>
  <si>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</si>
  <si>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</si>
  <si>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</si>
  <si>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</si>
  <si>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</si>
  <si>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</si>
  <si>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</si>
  <si>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</si>
  <si>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</si>
  <si>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</si>
  <si>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</si>
  <si>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</si>
  <si>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</si>
  <si>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</si>
  <si>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</si>
  <si>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</si>
  <si>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</si>
  <si>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</si>
  <si>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</si>
  <si>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</si>
  <si>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</si>
  <si>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</si>
  <si>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</si>
  <si>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</si>
  <si>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</si>
  <si>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</si>
  <si>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</si>
  <si>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</si>
  <si>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</si>
  <si>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</si>
  <si>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</si>
  <si>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</si>
  <si>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</si>
  <si>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</si>
  <si>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</si>
  <si>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</si>
  <si>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</si>
  <si>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</si>
  <si>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</si>
  <si>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</si>
  <si>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</si>
  <si>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</si>
  <si>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</si>
  <si>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</si>
  <si>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</si>
  <si>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</si>
  <si>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</si>
  <si>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</si>
  <si>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</si>
  <si>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</si>
  <si>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</si>
  <si>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</si>
  <si>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</si>
  <si>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</si>
  <si>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</si>
  <si>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</si>
  <si>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</si>
  <si>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</si>
  <si>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</si>
  <si>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</si>
  <si>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</si>
  <si>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</si>
  <si>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</si>
  <si>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</si>
  <si>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</si>
  <si>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</si>
  <si>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</si>
  <si>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</si>
  <si>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</si>
  <si>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</si>
  <si>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</si>
  <si>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</si>
  <si>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</si>
  <si>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</si>
  <si>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</si>
  <si>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</si>
  <si>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</si>
  <si>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</si>
  <si>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</si>
  <si>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</si>
  <si>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</si>
  <si>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</si>
  <si>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</si>
  <si>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</si>
  <si>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</si>
  <si>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</si>
  <si>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</si>
  <si>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</si>
  <si>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</si>
  <si>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</si>
  <si>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</si>
  <si>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</si>
  <si>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</si>
  <si>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</si>
  <si>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</si>
  <si>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</si>
  <si>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</si>
  <si>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</si>
  <si>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</si>
  <si>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</si>
  <si>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</si>
  <si>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</si>
  <si>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</si>
  <si>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</si>
  <si>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</si>
  <si>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</si>
  <si>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</si>
  <si>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</si>
  <si>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</si>
  <si>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</si>
  <si>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</si>
  <si>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</si>
  <si>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</si>
  <si>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</si>
  <si>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</si>
  <si>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</si>
  <si>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</si>
  <si>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</si>
  <si>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</si>
  <si>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</si>
  <si>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</si>
  <si>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</si>
  <si>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</si>
  <si>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</si>
  <si>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</si>
  <si>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</si>
  <si>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</si>
  <si>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</si>
  <si>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</si>
  <si>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</si>
  <si>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</si>
  <si>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</si>
  <si>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</si>
  <si>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</si>
  <si>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</si>
  <si>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</si>
  <si>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</si>
  <si>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</si>
  <si>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</si>
  <si>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</si>
  <si>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</si>
  <si>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</si>
  <si>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</si>
  <si>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</si>
  <si>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</si>
  <si>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</si>
  <si>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</si>
  <si>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</si>
  <si>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</si>
  <si>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</si>
  <si>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</si>
  <si>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</si>
  <si>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</si>
  <si>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</si>
  <si>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</si>
  <si>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</si>
  <si>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</si>
  <si>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</si>
  <si>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</si>
  <si>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</si>
  <si>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</si>
  <si>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</si>
  <si>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</si>
  <si>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</si>
  <si>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</si>
  <si>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</si>
  <si>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</si>
  <si>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</si>
  <si>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</si>
  <si>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</si>
  <si>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</si>
  <si>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</si>
  <si>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</si>
  <si>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</si>
  <si>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</si>
  <si>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</si>
  <si>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</si>
  <si>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</si>
  <si>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</si>
  <si>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</si>
  <si>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</si>
  <si>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</si>
  <si>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</si>
  <si>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</si>
  <si>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</si>
  <si>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</si>
  <si>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</si>
  <si>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</si>
  <si>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</si>
  <si>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</si>
  <si>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</si>
  <si>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</si>
  <si>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</si>
  <si>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</si>
  <si>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</si>
  <si>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</si>
  <si>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</si>
  <si>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</si>
  <si>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</si>
  <si>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</si>
  <si>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</si>
  <si>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</si>
  <si>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</si>
  <si>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</si>
  <si>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</si>
  <si>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</si>
  <si>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</si>
  <si>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</si>
  <si>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</si>
  <si>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</si>
  <si>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</si>
  <si>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</si>
  <si>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</si>
  <si>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</si>
  <si>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</si>
  <si>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</si>
  <si>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</si>
  <si>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</si>
  <si>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</si>
  <si>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</si>
  <si>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</si>
  <si>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</si>
  <si>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</si>
  <si>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</si>
  <si>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</si>
  <si>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</si>
  <si>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</si>
  <si>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</si>
  <si>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</si>
  <si>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</si>
  <si>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</si>
  <si>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</si>
  <si>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</si>
  <si>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</si>
  <si>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</si>
  <si>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</si>
  <si>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</si>
  <si>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</si>
  <si>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</si>
  <si>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</si>
  <si>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</si>
  <si>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</si>
  <si>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</si>
  <si>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</si>
  <si>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</si>
  <si>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</si>
  <si>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</si>
  <si>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</si>
  <si>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</si>
  <si>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</si>
  <si>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</si>
  <si>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</si>
  <si>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</si>
  <si>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</si>
  <si>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</si>
  <si>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</si>
  <si>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</si>
  <si>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</si>
  <si>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</si>
  <si>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</si>
  <si>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</si>
  <si>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</si>
  <si>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</si>
  <si>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</si>
  <si>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</si>
  <si>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</si>
  <si>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</si>
  <si>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</si>
  <si>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</si>
  <si>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</si>
  <si>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</si>
  <si>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</si>
  <si>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</si>
  <si>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</si>
  <si>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</si>
  <si>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</si>
  <si>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</si>
  <si>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</si>
  <si>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</si>
  <si>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</si>
  <si>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</si>
  <si>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</si>
  <si>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</si>
  <si>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</si>
  <si>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</si>
  <si>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</si>
  <si>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</si>
  <si>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</si>
  <si>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</si>
  <si>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</si>
  <si>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</si>
  <si>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</si>
  <si>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</si>
  <si>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</si>
  <si>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</si>
  <si>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</si>
  <si>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</si>
  <si>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</si>
  <si>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</si>
  <si>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</si>
  <si>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</si>
  <si>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</si>
  <si>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</si>
  <si>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</si>
  <si>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</si>
  <si>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</si>
  <si>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</si>
  <si>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</si>
  <si>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</si>
  <si>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</si>
  <si>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</si>
  <si>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</si>
  <si>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</si>
  <si>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</si>
  <si>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</si>
  <si>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</si>
  <si>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</si>
  <si>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</si>
  <si>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</si>
  <si>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</si>
  <si>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</si>
  <si>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</si>
  <si>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</si>
  <si>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</si>
  <si>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</si>
  <si>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</si>
  <si>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</si>
  <si>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</si>
  <si>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</si>
  <si>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</si>
  <si>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</si>
  <si>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</si>
  <si>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</si>
  <si>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</si>
  <si>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</si>
  <si>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</si>
  <si>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</si>
  <si>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</si>
  <si>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</si>
  <si>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</si>
  <si>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</si>
  <si>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</si>
  <si>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</si>
  <si>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</si>
  <si>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</si>
  <si>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</si>
  <si>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</si>
  <si>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</si>
  <si>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</si>
  <si>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</si>
  <si>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</si>
  <si>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</si>
  <si>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</si>
  <si>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</si>
  <si>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</si>
  <si>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</si>
  <si>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</si>
  <si>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</si>
  <si>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</si>
  <si>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</si>
  <si>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</si>
  <si>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</si>
  <si>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</si>
  <si>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</si>
  <si>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</si>
  <si>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</si>
  <si>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</si>
  <si>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</si>
  <si>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</si>
  <si>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</si>
  <si>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</si>
  <si>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</si>
  <si>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</si>
  <si>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</si>
  <si>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</si>
  <si>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</si>
  <si>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</si>
  <si>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</si>
  <si>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</si>
  <si>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</si>
  <si>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</si>
  <si>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</si>
  <si>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</si>
  <si>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</si>
  <si>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</si>
  <si>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</si>
  <si>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</si>
  <si>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</si>
  <si>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</si>
  <si>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</si>
  <si>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</si>
  <si>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</si>
  <si>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</si>
  <si>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</si>
  <si>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</si>
  <si>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</si>
  <si>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</si>
  <si>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</si>
  <si>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</si>
  <si>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</si>
  <si>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</si>
  <si>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</si>
  <si>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</si>
  <si>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</si>
  <si>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</si>
  <si>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</si>
  <si>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</si>
  <si>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</si>
  <si>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</si>
  <si>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</si>
  <si>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</si>
  <si>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</si>
  <si>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</si>
  <si>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</si>
  <si>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</si>
  <si>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</si>
  <si>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</si>
  <si>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</si>
  <si>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</si>
  <si>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</si>
  <si>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</si>
  <si>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</si>
  <si>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</si>
  <si>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</si>
  <si>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</si>
  <si>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</si>
  <si>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</si>
  <si>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</si>
  <si>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</si>
  <si>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</si>
  <si>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</si>
  <si>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</si>
  <si>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</si>
  <si>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</si>
  <si>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</si>
  <si>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</si>
  <si>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</si>
  <si>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</si>
  <si>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</si>
  <si>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</si>
  <si>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</si>
  <si>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</si>
  <si>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</si>
  <si>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</si>
  <si>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</si>
  <si>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</si>
  <si>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</si>
  <si>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</si>
  <si>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</si>
  <si>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</si>
  <si>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</si>
  <si>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</si>
  <si>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</si>
  <si>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</si>
  <si>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</si>
  <si>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</si>
  <si>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</si>
  <si>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</si>
  <si>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</si>
  <si>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</si>
  <si>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</si>
  <si>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</si>
  <si>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</si>
  <si>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</si>
  <si>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</si>
  <si>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</si>
  <si>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</si>
  <si>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</si>
  <si>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</si>
  <si>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</si>
  <si>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</si>
  <si>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</si>
  <si>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</si>
  <si>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</si>
  <si>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</si>
  <si>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</si>
  <si>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</si>
  <si>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</si>
  <si>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</si>
  <si>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</si>
  <si>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</si>
  <si>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</si>
  <si>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</si>
  <si>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</si>
  <si>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</si>
  <si>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</si>
  <si>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</si>
  <si>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</si>
  <si>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</si>
  <si>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</si>
  <si>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</si>
  <si>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</si>
  <si>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</si>
  <si>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</si>
  <si>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</si>
  <si>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</si>
  <si>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</si>
  <si>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</si>
  <si>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</si>
  <si>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</si>
  <si>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</si>
  <si>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</si>
  <si>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</si>
  <si>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</si>
  <si>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</si>
  <si>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</si>
  <si>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</si>
  <si>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</si>
  <si>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</si>
  <si>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</si>
  <si>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</si>
  <si>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</si>
  <si>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</si>
  <si>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</si>
  <si>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</si>
  <si>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</si>
  <si>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</si>
  <si>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</si>
  <si>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</si>
  <si>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</si>
  <si>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</si>
  <si>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</si>
  <si>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</si>
  <si>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</si>
  <si>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</si>
  <si>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</si>
  <si>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</si>
  <si>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</si>
  <si>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</si>
  <si>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</si>
  <si>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</si>
  <si>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</si>
  <si>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</si>
  <si>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</si>
  <si>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</si>
  <si>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</si>
  <si>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</si>
  <si>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</si>
  <si>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</si>
  <si>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</si>
  <si>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</si>
  <si>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</si>
  <si>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</si>
  <si>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</si>
  <si>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</si>
  <si>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</si>
  <si>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</si>
  <si>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</si>
  <si>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</si>
  <si>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</si>
  <si>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</si>
  <si>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</si>
  <si>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</si>
  <si>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</si>
  <si>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</si>
  <si>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</si>
  <si>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</si>
  <si>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</si>
  <si>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</si>
  <si>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</si>
  <si>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</si>
  <si>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</si>
  <si>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</si>
  <si>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</si>
  <si>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</si>
  <si>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</si>
  <si>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</si>
  <si>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</si>
  <si>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</si>
  <si>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</si>
  <si>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</si>
  <si>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</si>
  <si>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</si>
  <si>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</si>
  <si>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</si>
  <si>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</si>
  <si>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</si>
  <si>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</si>
  <si>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</si>
  <si>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</si>
  <si>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</si>
  <si>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</si>
  <si>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</si>
  <si>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</si>
  <si>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</si>
  <si>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</si>
  <si>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</si>
  <si>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</si>
  <si>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</si>
  <si>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</si>
  <si>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</si>
  <si>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</si>
  <si>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</si>
  <si>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</si>
  <si>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</si>
  <si>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</si>
  <si>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</si>
  <si>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</si>
  <si>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</si>
  <si>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</si>
  <si>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</si>
  <si>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</si>
  <si>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</si>
  <si>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</si>
  <si>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</si>
  <si>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</si>
  <si>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</si>
  <si>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</si>
  <si>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</si>
  <si>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</si>
  <si>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</si>
  <si>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</si>
  <si>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</si>
  <si>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</si>
  <si>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</si>
  <si>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</si>
  <si>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</si>
  <si>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</si>
  <si>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</si>
  <si>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</si>
  <si>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</si>
  <si>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</si>
  <si>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</si>
  <si>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</si>
  <si>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</si>
  <si>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</si>
  <si>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</si>
  <si>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</si>
  <si>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</si>
  <si>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</si>
  <si>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</si>
  <si>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</si>
  <si>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</si>
  <si>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</si>
  <si>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</si>
  <si>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</si>
  <si>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</si>
  <si>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</si>
  <si>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</si>
  <si>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</si>
  <si>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</si>
  <si>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</si>
  <si>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</si>
  <si>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</si>
  <si>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</si>
  <si>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</si>
  <si>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</si>
  <si>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</si>
  <si>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</si>
  <si>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</si>
  <si>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</si>
  <si>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</si>
  <si>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</si>
  <si>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</si>
  <si>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</si>
  <si>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</si>
  <si>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</si>
  <si>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</si>
  <si>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</si>
  <si>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</si>
  <si>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</si>
  <si>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</si>
  <si>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</si>
  <si>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</si>
  <si>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</si>
  <si>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</si>
  <si>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</si>
  <si>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</si>
  <si>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</si>
  <si>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</si>
  <si>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</si>
  <si>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</si>
  <si>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</si>
  <si>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</si>
  <si>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</si>
  <si>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</si>
  <si>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</si>
  <si>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</si>
  <si>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</si>
  <si>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</si>
  <si>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</si>
  <si>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</si>
  <si>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</si>
  <si>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</si>
  <si>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</si>
  <si>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</si>
  <si>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</si>
  <si>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</si>
  <si>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</si>
  <si>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</si>
  <si>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</si>
  <si>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</si>
  <si>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</si>
  <si>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</si>
  <si>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</si>
  <si>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</si>
  <si>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</si>
  <si>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</si>
  <si>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</si>
  <si>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</si>
  <si>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</si>
  <si>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</si>
  <si>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</si>
  <si>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</si>
  <si>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</si>
  <si>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</si>
  <si>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</si>
  <si>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</si>
  <si>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</si>
  <si>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</si>
  <si>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</si>
  <si>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</si>
  <si>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</si>
  <si>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</si>
  <si>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</si>
  <si>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</si>
  <si>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</si>
  <si>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</si>
  <si>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</si>
  <si>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</si>
  <si>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</si>
  <si>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</si>
  <si>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</si>
  <si>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</si>
  <si>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</si>
  <si>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</si>
  <si>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</si>
  <si>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</si>
  <si>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</si>
  <si>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</si>
  <si>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</si>
  <si>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</si>
  <si>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</si>
  <si>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</si>
  <si>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</si>
  <si>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</si>
  <si>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</si>
  <si>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</si>
  <si>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</si>
  <si>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</si>
  <si>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</si>
  <si>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</si>
  <si>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</si>
  <si>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</si>
  <si>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</si>
  <si>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</si>
  <si>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</si>
  <si>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</si>
  <si>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</si>
  <si>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</si>
  <si>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</si>
  <si>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</si>
  <si>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</si>
  <si>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</si>
  <si>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</si>
  <si>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</si>
  <si>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</si>
  <si>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</si>
  <si>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</si>
  <si>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</si>
  <si>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</si>
  <si>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</si>
  <si>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</si>
  <si>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</si>
  <si>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</si>
  <si>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</si>
  <si>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</si>
  <si>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</si>
  <si>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</si>
  <si>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</si>
  <si>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</si>
  <si>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</si>
  <si>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</si>
  <si>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</si>
  <si>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</si>
  <si>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</si>
  <si>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</si>
  <si>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</si>
  <si>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</si>
  <si>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</si>
  <si>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</si>
  <si>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</si>
  <si>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</si>
  <si>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</si>
  <si>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</si>
  <si>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</si>
  <si>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</si>
  <si>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</si>
  <si>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</si>
  <si>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</si>
  <si>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</si>
  <si>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</si>
  <si>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</si>
  <si>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</si>
  <si>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</si>
  <si>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</si>
  <si>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</si>
  <si>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</si>
  <si>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</si>
  <si>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</si>
  <si>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</si>
  <si>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</si>
  <si>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</si>
  <si>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</si>
  <si>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</si>
  <si>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</si>
  <si>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</si>
  <si>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</si>
  <si>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</si>
  <si>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</si>
  <si>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</si>
  <si>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</si>
  <si>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</si>
  <si>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</si>
  <si>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</si>
  <si>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</si>
  <si>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</si>
  <si>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</si>
  <si>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</si>
  <si>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</si>
  <si>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</si>
  <si>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</si>
  <si>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</si>
  <si>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</si>
  <si>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</si>
  <si>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</si>
  <si>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</si>
  <si>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</si>
  <si>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</si>
  <si>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</si>
  <si>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</si>
  <si>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</si>
  <si>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</si>
  <si>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</si>
  <si>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</si>
  <si>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</si>
  <si>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</si>
  <si>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</si>
  <si>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</si>
  <si>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</si>
  <si>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</si>
  <si>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</si>
  <si>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</si>
  <si>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</si>
  <si>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</si>
  <si>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</si>
  <si>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</si>
  <si>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</si>
  <si>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</si>
  <si>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</si>
  <si>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</si>
  <si>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</si>
  <si>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</si>
  <si>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</si>
  <si>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</si>
  <si>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</si>
  <si>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</si>
  <si>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</si>
  <si>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</si>
  <si>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</si>
  <si>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</si>
  <si>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</si>
  <si>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</si>
  <si>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</si>
  <si>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</si>
  <si>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</si>
  <si>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</si>
  <si>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</si>
  <si>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</si>
  <si>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</si>
  <si>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</si>
  <si>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</si>
  <si>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</si>
  <si>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</si>
  <si>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</si>
  <si>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</si>
  <si>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</si>
  <si>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</si>
  <si>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</si>
  <si>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</si>
  <si>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</si>
  <si>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</si>
  <si>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</si>
  <si>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</si>
  <si>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</si>
  <si>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</si>
  <si>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</si>
  <si>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</si>
  <si>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</si>
  <si>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</si>
  <si>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</si>
  <si>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</si>
  <si>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</si>
  <si>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</si>
  <si>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</si>
  <si>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</si>
  <si>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</si>
  <si>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</si>
  <si>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</si>
  <si>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</si>
  <si>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</si>
  <si>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</si>
  <si>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</si>
  <si>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</si>
  <si>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</si>
  <si>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</si>
  <si>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</si>
  <si>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</si>
  <si>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</si>
  <si>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</si>
  <si>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</si>
  <si>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</si>
  <si>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</si>
  <si>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</si>
  <si>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</si>
  <si>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</si>
  <si>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</si>
  <si>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</si>
  <si>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</si>
  <si>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</si>
  <si>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</si>
  <si>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</si>
  <si>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</si>
  <si>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</si>
  <si>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</si>
  <si>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</si>
  <si>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</si>
  <si>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</si>
  <si>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</si>
  <si>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</si>
  <si>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</si>
  <si>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</si>
  <si>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</si>
  <si>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</si>
  <si>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</si>
  <si>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</si>
  <si>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</si>
  <si>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</si>
  <si>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</si>
  <si>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</si>
  <si>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</si>
  <si>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</si>
  <si>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</si>
  <si>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</si>
  <si>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</si>
  <si>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</si>
  <si>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</si>
  <si>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</si>
  <si>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</si>
  <si>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</si>
  <si>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</si>
  <si>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</si>
  <si>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</si>
  <si>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</si>
  <si>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</si>
  <si>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</si>
  <si>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</si>
  <si>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</si>
  <si>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</si>
  <si>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</si>
  <si>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</si>
  <si>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</si>
  <si>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</si>
  <si>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</si>
  <si>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</si>
  <si>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</si>
  <si>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</si>
  <si>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</si>
  <si>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</si>
  <si>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</si>
  <si>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</si>
  <si>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</si>
  <si>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</si>
  <si>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</si>
  <si>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</si>
  <si>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</si>
  <si>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</si>
  <si>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</si>
  <si>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</si>
  <si>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</si>
  <si>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</si>
  <si>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</si>
  <si>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</si>
  <si>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</si>
  <si>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</si>
  <si>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</si>
  <si>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</si>
  <si>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</si>
  <si>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</si>
  <si>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</si>
  <si>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</si>
  <si>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</si>
  <si>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</si>
  <si>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</si>
  <si>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</si>
  <si>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</si>
  <si>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</si>
  <si>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</si>
  <si>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</si>
  <si>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</si>
  <si>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</si>
  <si>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</si>
  <si>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</si>
  <si>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</si>
  <si>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</si>
  <si>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</si>
  <si>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</si>
  <si>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</si>
  <si>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</si>
  <si>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</si>
  <si>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</si>
  <si>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</si>
  <si>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</si>
  <si>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</si>
  <si>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</si>
  <si>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</si>
  <si>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</si>
  <si>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</si>
  <si>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</si>
  <si>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</si>
  <si>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</si>
  <si>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</si>
  <si>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</si>
  <si>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</si>
  <si>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</si>
  <si>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</si>
  <si>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</si>
  <si>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</si>
  <si>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</si>
  <si>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</si>
  <si>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</si>
  <si>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</si>
  <si>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</si>
  <si>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</si>
  <si>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</si>
  <si>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</si>
  <si>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</si>
  <si>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</si>
  <si>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</si>
  <si>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</si>
  <si>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</si>
  <si>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</si>
  <si>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</si>
  <si>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</si>
  <si>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</si>
  <si>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</si>
  <si>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</si>
  <si>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</si>
  <si>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</si>
  <si>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</si>
  <si>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</si>
  <si>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</si>
  <si>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</si>
  <si>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</si>
  <si>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</si>
  <si>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</si>
  <si>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</si>
  <si>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</si>
  <si>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</si>
  <si>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</si>
  <si>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</si>
  <si>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</si>
  <si>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</si>
  <si>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</si>
  <si>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</si>
  <si>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</si>
  <si>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</si>
  <si>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</si>
  <si>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</si>
  <si>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</si>
  <si>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</si>
  <si>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</si>
  <si>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</si>
  <si>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</si>
  <si>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</si>
  <si>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</si>
  <si>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</si>
  <si>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</si>
  <si>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</si>
  <si>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</si>
  <si>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</si>
  <si>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</si>
  <si>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</si>
  <si>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</si>
  <si>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</si>
  <si>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</si>
  <si>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</si>
  <si>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</si>
  <si>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</si>
  <si>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</si>
  <si>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</si>
  <si>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</si>
  <si>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</si>
  <si>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</si>
  <si>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</si>
  <si>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</si>
  <si>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</si>
  <si>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</si>
  <si>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</si>
  <si>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</si>
  <si>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</si>
  <si>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</si>
  <si>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</si>
  <si>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</si>
  <si>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</si>
  <si>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</si>
  <si>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</si>
  <si>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</si>
  <si>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</si>
  <si>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</si>
  <si>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</si>
  <si>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</si>
  <si>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</si>
  <si>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</si>
  <si>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</si>
  <si>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</si>
  <si>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</si>
  <si>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</si>
  <si>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</si>
  <si>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</si>
  <si>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</si>
  <si>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</si>
  <si>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</si>
  <si>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</si>
  <si>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</si>
  <si>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</si>
  <si>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</si>
  <si>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</si>
  <si>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</si>
  <si>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</si>
  <si>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</si>
  <si>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</si>
  <si>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</si>
  <si>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</si>
  <si>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</si>
  <si>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</si>
  <si>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</si>
  <si>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</si>
  <si>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</si>
  <si>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</si>
  <si>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</si>
  <si>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</si>
  <si>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</si>
  <si>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</si>
  <si>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</si>
  <si>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</si>
  <si>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</si>
  <si>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</si>
  <si>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</si>
  <si>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</si>
  <si>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</si>
  <si>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</si>
  <si>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</si>
  <si>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</si>
  <si>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</si>
  <si>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</si>
  <si>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</si>
  <si>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</si>
  <si>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</si>
  <si>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</si>
  <si>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</si>
  <si>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</si>
  <si>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</si>
  <si>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</si>
  <si>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</si>
  <si>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</si>
  <si>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</si>
  <si>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</si>
  <si>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</si>
  <si>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</si>
  <si>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</si>
  <si>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</si>
  <si>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</si>
  <si>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</si>
  <si>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</si>
  <si>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</si>
  <si>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</si>
  <si>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</si>
  <si>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</si>
  <si>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</si>
  <si>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</si>
  <si>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</si>
  <si>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</si>
  <si>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</si>
  <si>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</si>
  <si>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</si>
  <si>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</si>
  <si>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</si>
  <si>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</si>
  <si>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</si>
  <si>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</si>
  <si>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</si>
  <si>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</si>
  <si>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</si>
  <si>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</si>
  <si>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</si>
  <si>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</si>
  <si>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</si>
  <si>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</si>
  <si>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</si>
  <si>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</si>
  <si>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</si>
  <si>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</si>
  <si>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</si>
  <si>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</si>
  <si>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</si>
  <si>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</si>
  <si>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</si>
  <si>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</si>
  <si>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</si>
  <si>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</si>
  <si>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</si>
  <si>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</si>
  <si>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</si>
  <si>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</si>
  <si>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</si>
  <si>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</si>
  <si>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</si>
  <si>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</si>
  <si>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</si>
  <si>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</si>
  <si>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</si>
  <si>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</si>
  <si>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</si>
  <si>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</si>
  <si>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</si>
  <si>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</si>
  <si>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</si>
  <si>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</si>
  <si>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</si>
  <si>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</si>
  <si>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</si>
  <si>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</si>
  <si>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</si>
  <si>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</si>
  <si>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</si>
  <si>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</si>
  <si>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</si>
  <si>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</si>
  <si>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</si>
  <si>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</si>
  <si>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</si>
  <si>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</si>
  <si>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</si>
  <si>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</si>
  <si>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</si>
  <si>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</si>
  <si>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</si>
  <si>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</si>
  <si>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</si>
  <si>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</si>
  <si>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</si>
  <si>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</si>
  <si>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</si>
  <si>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</si>
  <si>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</si>
  <si>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</si>
  <si>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</si>
  <si>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</si>
  <si>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</si>
  <si>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</si>
  <si>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</si>
  <si>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</si>
  <si>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</si>
  <si>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</si>
  <si>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</si>
  <si>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</si>
  <si>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</si>
  <si>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</si>
  <si>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</si>
  <si>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</si>
  <si>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</si>
  <si>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</si>
  <si>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</si>
  <si>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</si>
  <si>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</si>
  <si>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</si>
  <si>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</si>
  <si>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</si>
  <si>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</si>
  <si>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</si>
  <si>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</si>
  <si>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</si>
  <si>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</si>
  <si>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</si>
  <si>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</si>
  <si>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</si>
  <si>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</si>
  <si>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</si>
  <si>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</si>
  <si>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</si>
  <si>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</si>
  <si>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</si>
  <si>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</si>
  <si>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</si>
  <si>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</si>
  <si>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</si>
  <si>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</si>
  <si>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</si>
  <si>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</si>
  <si>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</si>
  <si>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</si>
  <si>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</si>
  <si>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</si>
  <si>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</si>
  <si>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</si>
  <si>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</si>
  <si>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</si>
  <si>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</si>
  <si>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</si>
  <si>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</si>
  <si>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</si>
  <si>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</si>
  <si>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</si>
  <si>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</si>
  <si>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</si>
  <si>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</si>
  <si>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</si>
  <si>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</si>
  <si>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</si>
  <si>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</si>
  <si>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</si>
  <si>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</si>
  <si>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</si>
  <si>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</si>
  <si>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</si>
  <si>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</si>
  <si>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</si>
  <si>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</si>
  <si>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</si>
  <si>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</si>
  <si>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</si>
  <si>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</si>
  <si>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</si>
  <si>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</si>
  <si>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</si>
  <si>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</si>
  <si>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</si>
  <si>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</si>
  <si>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</si>
  <si>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</si>
  <si>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</si>
  <si>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</si>
  <si>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</si>
  <si>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</si>
  <si>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</si>
  <si>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</si>
  <si>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</si>
  <si>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</si>
  <si>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</si>
  <si>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</si>
  <si>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</si>
  <si>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</si>
  <si>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</si>
  <si>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</si>
  <si>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</si>
  <si>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</si>
  <si>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</si>
  <si>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</si>
  <si>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</si>
  <si>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</si>
  <si>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</si>
  <si>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</si>
  <si>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</si>
  <si>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</si>
  <si>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</si>
  <si>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</si>
  <si>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</si>
  <si>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</si>
  <si>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</si>
  <si>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</si>
  <si>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</si>
  <si>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</si>
  <si>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</si>
  <si>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</si>
  <si>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</si>
  <si>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</si>
  <si>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</si>
  <si>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</si>
  <si>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</si>
  <si>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</si>
  <si>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</si>
  <si>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</si>
  <si>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</si>
  <si>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</si>
  <si>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</si>
  <si>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</si>
  <si>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</si>
  <si>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</si>
  <si>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</si>
  <si>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</si>
  <si>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</si>
  <si>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</si>
  <si>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</si>
  <si>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</si>
  <si>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</si>
  <si>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</si>
  <si>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</si>
  <si>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</si>
  <si>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</si>
  <si>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</si>
  <si>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</si>
  <si>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</si>
  <si>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</si>
  <si>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</si>
  <si>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</si>
  <si>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</si>
  <si>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</si>
  <si>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</si>
  <si>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</si>
  <si>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</si>
  <si>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</si>
  <si>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</si>
  <si>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</si>
  <si>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</si>
  <si>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</si>
  <si>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</si>
  <si>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</si>
  <si>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</si>
  <si>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</si>
  <si>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</si>
  <si>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</si>
  <si>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</si>
  <si>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</si>
  <si>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</si>
  <si>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</si>
  <si>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</si>
  <si>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</si>
  <si>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</si>
  <si>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</si>
  <si>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</si>
  <si>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</si>
  <si>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</si>
  <si>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</si>
  <si>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</si>
  <si>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</si>
  <si>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</si>
  <si>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</si>
  <si>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</si>
  <si>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</si>
  <si>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</si>
  <si>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</si>
  <si>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</si>
  <si>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</si>
  <si>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</si>
  <si>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</si>
  <si>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</si>
  <si>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</si>
  <si>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</si>
  <si>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</si>
  <si>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</si>
  <si>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</si>
  <si>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</si>
  <si>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</si>
  <si>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</si>
  <si>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</si>
  <si>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</si>
  <si>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</si>
  <si>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</si>
  <si>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</si>
  <si>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</si>
  <si>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</si>
  <si>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</si>
  <si>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</si>
  <si>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</si>
  <si>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</si>
  <si>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</si>
  <si>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</si>
  <si>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</si>
  <si>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</si>
  <si>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</si>
  <si>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</si>
  <si>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</si>
  <si>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</si>
  <si>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</si>
  <si>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</si>
  <si>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</si>
  <si>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</si>
  <si>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</si>
  <si>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</si>
  <si>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</si>
  <si>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</si>
  <si>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</si>
  <si>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</si>
  <si>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</si>
  <si>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</si>
  <si>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</si>
  <si>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</si>
  <si>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</si>
  <si>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</si>
  <si>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</si>
  <si>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</si>
  <si>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</si>
  <si>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</si>
  <si>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</si>
  <si>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</si>
  <si>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</si>
  <si>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</si>
  <si>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</si>
  <si>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</si>
  <si>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</si>
  <si>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</si>
  <si>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</si>
  <si>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</si>
  <si>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</si>
  <si>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</si>
  <si>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</si>
  <si>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</si>
  <si>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</si>
  <si>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</si>
  <si>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</si>
  <si>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</si>
  <si>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</si>
  <si>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</si>
  <si>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</si>
  <si>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</si>
  <si>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</si>
  <si>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</si>
  <si>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</si>
  <si>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</si>
  <si>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</si>
  <si>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</si>
  <si>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</si>
  <si>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</si>
  <si>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</si>
  <si>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</si>
  <si>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</si>
  <si>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</si>
  <si>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</si>
  <si>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</si>
  <si>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</si>
  <si>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</si>
  <si>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</si>
  <si>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</si>
  <si>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</si>
  <si>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</si>
  <si>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</si>
  <si>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</si>
  <si>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</si>
  <si>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</si>
  <si>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</si>
  <si>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</si>
  <si>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</si>
  <si>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</si>
  <si>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</si>
  <si>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</si>
  <si>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</si>
  <si>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</si>
  <si>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</si>
  <si>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</si>
  <si>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</si>
  <si>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</si>
  <si>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</si>
  <si>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</si>
  <si>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</si>
  <si>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</si>
  <si>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</si>
  <si>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</si>
  <si>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</si>
  <si>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</si>
  <si>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</si>
  <si>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</si>
  <si>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</si>
  <si>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</si>
  <si>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</si>
  <si>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</si>
  <si>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</si>
  <si>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</si>
  <si>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</si>
  <si>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</si>
  <si>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</si>
  <si>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</si>
  <si>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</si>
  <si>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</si>
  <si>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</si>
  <si>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</si>
  <si>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</si>
  <si>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</si>
  <si>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</si>
  <si>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</si>
  <si>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</si>
  <si>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</si>
  <si>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</si>
  <si>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</si>
  <si>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</si>
  <si>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</si>
  <si>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</si>
  <si>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</si>
  <si>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</si>
  <si>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</si>
  <si>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</si>
  <si>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</si>
  <si>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</si>
  <si>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</si>
  <si>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</si>
  <si>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</si>
  <si>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</si>
  <si>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</si>
  <si>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</si>
  <si>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</si>
  <si>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</si>
  <si>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</si>
  <si>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</si>
  <si>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</si>
  <si>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</si>
  <si>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</si>
  <si>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</si>
  <si>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</si>
  <si>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</si>
  <si>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</si>
  <si>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</si>
  <si>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</si>
  <si>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</si>
  <si>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</si>
  <si>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</si>
  <si>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</si>
  <si>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</si>
  <si>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</si>
  <si>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</si>
  <si>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</si>
  <si>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</si>
  <si>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</si>
  <si>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</si>
  <si>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</si>
  <si>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</si>
  <si>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</si>
  <si>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</si>
  <si>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</si>
  <si>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</si>
  <si>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</si>
  <si>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</si>
  <si>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</si>
  <si>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</si>
  <si>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</si>
  <si>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</si>
  <si>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</si>
  <si>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</si>
  <si>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</si>
  <si>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</si>
  <si>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</si>
  <si>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</si>
  <si>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</si>
  <si>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</si>
  <si>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</si>
  <si>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</si>
  <si>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</si>
  <si>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</si>
  <si>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</si>
  <si>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</si>
  <si>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</si>
  <si>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</si>
  <si>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</si>
  <si>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</si>
  <si>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</si>
  <si>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</si>
  <si>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</si>
  <si>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</si>
  <si>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</si>
  <si>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</si>
  <si>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</si>
  <si>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</si>
  <si>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</si>
  <si>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</si>
  <si>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</si>
  <si>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</si>
  <si>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</si>
  <si>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</si>
  <si>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</si>
  <si>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</si>
  <si>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</si>
  <si>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</si>
  <si>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</si>
  <si>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</si>
  <si>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</si>
  <si>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</si>
  <si>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</si>
  <si>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</si>
  <si>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</si>
  <si>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</si>
  <si>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</si>
  <si>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</si>
  <si>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</si>
  <si>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</si>
  <si>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</si>
  <si>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</si>
  <si>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</si>
  <si>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</si>
  <si>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</si>
  <si>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</si>
  <si>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</si>
  <si>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</si>
  <si>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</si>
  <si>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</si>
  <si>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</si>
  <si>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</si>
  <si>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</si>
  <si>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</si>
  <si>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</si>
  <si>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</si>
  <si>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</si>
  <si>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</si>
  <si>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</si>
  <si>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</si>
  <si>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</si>
  <si>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</si>
  <si>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</si>
  <si>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</si>
  <si>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</si>
  <si>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</si>
  <si>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</si>
  <si>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</si>
  <si>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</si>
  <si>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</si>
  <si>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</si>
  <si>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</si>
  <si>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</si>
  <si>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</si>
  <si>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</si>
  <si>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</si>
  <si>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</si>
  <si>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</si>
  <si>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</si>
  <si>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</si>
  <si>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</si>
  <si>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</si>
  <si>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</si>
  <si>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</si>
  <si>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</si>
  <si>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</si>
  <si>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</si>
  <si>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</si>
  <si>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</si>
  <si>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</si>
  <si>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</si>
  <si>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</si>
  <si>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</si>
  <si>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</si>
  <si>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</si>
  <si>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</si>
  <si>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</si>
  <si>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</si>
  <si>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</si>
  <si>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</si>
  <si>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</si>
  <si>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</si>
  <si>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</si>
  <si>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</si>
  <si>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</si>
  <si>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</si>
  <si>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</si>
  <si>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</si>
  <si>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</si>
  <si>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</si>
  <si>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</si>
  <si>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</si>
  <si>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</si>
  <si>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</si>
  <si>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</si>
  <si>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</si>
  <si>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</si>
  <si>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</si>
  <si>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</si>
  <si>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</si>
  <si>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</si>
  <si>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</si>
  <si>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</si>
  <si>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</si>
  <si>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</si>
  <si>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</si>
  <si>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</si>
  <si>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</si>
  <si>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</si>
  <si>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</si>
  <si>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</si>
  <si>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</si>
  <si>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</si>
  <si>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</si>
  <si>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</si>
  <si>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</si>
  <si>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</si>
  <si>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</si>
  <si>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</si>
  <si>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</si>
  <si>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</si>
  <si>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</si>
  <si>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</si>
  <si>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</si>
  <si>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</si>
  <si>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</si>
  <si>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</si>
  <si>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</si>
  <si>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</si>
  <si>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</si>
  <si>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</si>
  <si>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</si>
  <si>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</si>
  <si>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</si>
  <si>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</si>
  <si>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</si>
  <si>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</si>
  <si>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</si>
  <si>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</si>
  <si>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</si>
  <si>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</si>
  <si>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</si>
  <si>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</si>
  <si>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</si>
  <si>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</si>
  <si>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</si>
  <si>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</si>
  <si>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</si>
  <si>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</si>
  <si>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</si>
  <si>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</si>
  <si>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</si>
  <si>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</si>
  <si>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</si>
  <si>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</si>
  <si>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</si>
  <si>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</si>
  <si>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</si>
  <si>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</si>
  <si>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</si>
  <si>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</si>
  <si>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</si>
  <si>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</si>
  <si>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</si>
  <si>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</si>
  <si>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</si>
  <si>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</si>
  <si>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</si>
  <si>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</si>
  <si>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</si>
  <si>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</si>
  <si>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</si>
  <si>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</si>
  <si>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</si>
  <si>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</si>
  <si>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</si>
  <si>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</si>
  <si>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</si>
  <si>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</si>
  <si>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</si>
  <si>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</si>
  <si>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</si>
  <si>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</si>
  <si>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</si>
  <si>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</si>
  <si>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</si>
  <si>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</si>
  <si>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</si>
  <si>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</si>
  <si>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</si>
  <si>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</si>
  <si>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</si>
  <si>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</si>
  <si>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</si>
  <si>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</si>
  <si>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</si>
  <si>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</si>
  <si>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</si>
  <si>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</si>
  <si>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</si>
  <si>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</si>
  <si>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</si>
  <si>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</si>
  <si>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</si>
  <si>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</si>
  <si>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</si>
  <si>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</si>
  <si>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</si>
  <si>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</si>
  <si>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</si>
  <si>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</si>
  <si>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</si>
  <si>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</si>
  <si>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</si>
  <si>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</si>
  <si>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</si>
  <si>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</si>
  <si>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</si>
  <si>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</si>
  <si>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</si>
  <si>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</si>
  <si>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</si>
  <si>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</si>
  <si>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</si>
  <si>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</si>
  <si>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</si>
  <si>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</si>
  <si>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</si>
  <si>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</si>
  <si>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</si>
  <si>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</si>
  <si>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</si>
  <si>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</si>
  <si>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</si>
  <si>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</si>
  <si>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</si>
  <si>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</si>
  <si>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</si>
  <si>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</si>
  <si>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</si>
  <si>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</si>
  <si>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</si>
  <si>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</si>
  <si>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</si>
  <si>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</si>
  <si>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</si>
  <si>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</si>
  <si>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</si>
  <si>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</si>
  <si>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</si>
  <si>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</si>
  <si>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</si>
  <si>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</si>
  <si>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</si>
  <si>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</si>
  <si>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</si>
  <si>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</si>
  <si>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</si>
  <si>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</si>
  <si>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</si>
  <si>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</si>
  <si>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</si>
  <si>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</si>
  <si>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</si>
  <si>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</si>
  <si>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</si>
  <si>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</si>
  <si>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</si>
  <si>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</si>
  <si>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</si>
  <si>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</si>
  <si>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</si>
  <si>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</si>
  <si>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</si>
  <si>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</si>
  <si>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</si>
  <si>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</si>
  <si>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</si>
  <si>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</si>
  <si>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</si>
  <si>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</si>
  <si>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</si>
  <si>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</si>
  <si>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</si>
  <si>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</si>
  <si>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</si>
  <si>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</si>
  <si>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</si>
  <si>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</si>
  <si>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</si>
  <si>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</si>
  <si>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</si>
  <si>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</si>
  <si>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</si>
  <si>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</si>
  <si>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</si>
  <si>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</si>
  <si>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</si>
  <si>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</si>
  <si>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</si>
  <si>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</si>
  <si>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</si>
  <si>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</si>
  <si>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</si>
  <si>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</si>
  <si>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</si>
  <si>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</si>
  <si>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</si>
  <si>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</si>
  <si>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</si>
  <si>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</si>
  <si>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</si>
  <si>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</si>
  <si>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</si>
  <si>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</si>
  <si>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</si>
  <si>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</si>
  <si>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</si>
  <si>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</si>
  <si>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</si>
  <si>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</si>
  <si>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</si>
  <si>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</si>
  <si>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</si>
  <si>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</si>
  <si>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</si>
  <si>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</si>
  <si>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</si>
  <si>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</si>
  <si>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</si>
  <si>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</si>
  <si>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</si>
  <si>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</si>
  <si>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</si>
  <si>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</si>
  <si>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</si>
  <si>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</si>
  <si>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</si>
  <si>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</si>
  <si>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</si>
  <si>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</si>
  <si>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</si>
  <si>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</si>
  <si>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</si>
  <si>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</si>
  <si>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</si>
  <si>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</si>
  <si>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</si>
  <si>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</si>
  <si>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</si>
  <si>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</si>
  <si>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</si>
  <si>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</si>
  <si>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</si>
  <si>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</si>
  <si>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</si>
  <si>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</si>
  <si>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</si>
  <si>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</si>
  <si>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</si>
  <si>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</si>
  <si>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</si>
  <si>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</si>
  <si>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</si>
  <si>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</si>
  <si>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</si>
  <si>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</si>
  <si>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</si>
  <si>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</si>
  <si>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</si>
  <si>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</si>
  <si>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</si>
  <si>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</si>
  <si>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</si>
  <si>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</si>
  <si>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</si>
  <si>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</si>
  <si>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</si>
  <si>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</si>
  <si>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</si>
  <si>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</si>
  <si>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</si>
  <si>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</si>
  <si>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</si>
  <si>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</si>
  <si>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</si>
  <si>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</si>
  <si>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</si>
  <si>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</si>
  <si>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</si>
  <si>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</si>
  <si>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</si>
  <si>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</si>
  <si>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</si>
  <si>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</si>
  <si>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</si>
  <si>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</si>
  <si>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</si>
  <si>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</si>
  <si>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</si>
  <si>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</si>
  <si>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</si>
  <si>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</si>
  <si>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</si>
  <si>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</si>
  <si>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</si>
  <si>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</si>
  <si>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</si>
  <si>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</si>
  <si>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</si>
  <si>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</si>
  <si>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</si>
  <si>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</si>
  <si>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</si>
  <si>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</si>
  <si>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</si>
  <si>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</si>
  <si>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</si>
  <si>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</si>
  <si>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</si>
  <si>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</si>
  <si>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</si>
  <si>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</si>
  <si>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</si>
  <si>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</si>
  <si>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</si>
  <si>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</si>
  <si>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</si>
  <si>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</si>
  <si>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</si>
  <si>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</si>
  <si>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</si>
  <si>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</si>
  <si>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</si>
  <si>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</si>
  <si>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</si>
  <si>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</si>
  <si>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</si>
  <si>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</si>
  <si>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</si>
  <si>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</si>
  <si>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</si>
  <si>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</si>
  <si>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</si>
  <si>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</si>
  <si>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</si>
  <si>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</si>
  <si>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</si>
  <si>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</si>
  <si>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</si>
  <si>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</si>
  <si>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</si>
  <si>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</si>
  <si>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</si>
  <si>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</si>
  <si>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</si>
  <si>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</si>
  <si>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</si>
  <si>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</si>
  <si>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</si>
  <si>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</si>
  <si>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</si>
  <si>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</si>
  <si>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</si>
  <si>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</si>
  <si>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</si>
  <si>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</si>
  <si>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</si>
  <si>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</si>
  <si>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</si>
  <si>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</si>
  <si>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</si>
  <si>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</si>
  <si>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</si>
  <si>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</si>
  <si>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</si>
  <si>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</si>
  <si>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</si>
  <si>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</si>
  <si>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</si>
  <si>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</si>
  <si>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</si>
  <si>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</si>
  <si>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</si>
  <si>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</si>
  <si>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</si>
  <si>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</si>
  <si>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</si>
  <si>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</si>
  <si>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</si>
  <si>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</si>
  <si>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</si>
  <si>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</si>
  <si>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</si>
  <si>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</si>
  <si>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</si>
  <si>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</si>
  <si>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</si>
  <si>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</si>
  <si>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</si>
  <si>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</si>
  <si>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</si>
  <si>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</si>
  <si>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</si>
  <si>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</si>
  <si>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</si>
  <si>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</si>
  <si>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</si>
  <si>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</si>
  <si>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</si>
  <si>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</si>
  <si>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</si>
  <si>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</si>
  <si>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</si>
  <si>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</si>
  <si>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</si>
  <si>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</si>
  <si>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</si>
  <si>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</si>
  <si>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</si>
  <si>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</si>
  <si>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</si>
  <si>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</si>
  <si>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</si>
  <si>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</si>
  <si>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</si>
  <si>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</si>
  <si>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</si>
  <si>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</si>
  <si>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</si>
  <si>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</si>
  <si>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</si>
  <si>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</si>
  <si>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</si>
  <si>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</si>
  <si>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</si>
  <si>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</si>
  <si>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</si>
  <si>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</si>
  <si>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</si>
  <si>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</si>
  <si>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</si>
  <si>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</si>
  <si>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</si>
  <si>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</si>
  <si>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</si>
  <si>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</si>
  <si>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</si>
  <si>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</si>
  <si>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</si>
  <si>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</si>
  <si>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</si>
  <si>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</si>
  <si>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</si>
  <si>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</si>
  <si>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</si>
  <si>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</si>
  <si>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</si>
  <si>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</si>
  <si>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</si>
  <si>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</si>
  <si>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</si>
  <si>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</si>
  <si>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</si>
  <si>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</si>
  <si>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</si>
  <si>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</si>
  <si>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</si>
  <si>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</si>
  <si>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</si>
  <si>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</si>
  <si>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</si>
  <si>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</si>
  <si>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</si>
  <si>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</si>
  <si>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</si>
  <si>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</si>
  <si>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</si>
  <si>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</si>
  <si>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</si>
  <si>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</si>
  <si>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</si>
  <si>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</si>
  <si>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</si>
  <si>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</si>
  <si>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</si>
  <si>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</si>
  <si>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</si>
  <si>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</si>
  <si>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</si>
  <si>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</si>
  <si>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</si>
  <si>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</si>
  <si>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</si>
  <si>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</si>
  <si>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</si>
  <si>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</si>
  <si>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</si>
  <si>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</si>
  <si>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</si>
  <si>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</si>
  <si>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</si>
  <si>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</si>
  <si>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</si>
  <si>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</si>
  <si>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</si>
  <si>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</si>
  <si>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</si>
  <si>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</si>
  <si>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</si>
  <si>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</si>
  <si>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</si>
  <si>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</si>
  <si>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</si>
  <si>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</si>
  <si>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</si>
  <si>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</si>
  <si>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</si>
  <si>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</si>
  <si>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</si>
  <si>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</si>
  <si>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</si>
  <si>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</si>
  <si>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</si>
  <si>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</si>
  <si>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</si>
  <si>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</si>
  <si>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</si>
  <si>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</si>
  <si>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</si>
  <si>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</si>
  <si>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</si>
  <si>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</si>
  <si>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</si>
  <si>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</si>
  <si>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</si>
  <si>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</si>
  <si>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</si>
  <si>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</si>
  <si>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</si>
  <si>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</si>
  <si>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</si>
  <si>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</si>
  <si>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</si>
  <si>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</si>
  <si>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</si>
  <si>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</si>
  <si>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</si>
  <si>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</si>
  <si>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</si>
  <si>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</si>
  <si>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</si>
  <si>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</si>
  <si>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</si>
  <si>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</si>
  <si>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</si>
  <si>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</si>
  <si>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</si>
  <si>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</si>
  <si>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</si>
  <si>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</si>
  <si>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</si>
  <si>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</si>
  <si>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</si>
  <si>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</si>
  <si>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</si>
  <si>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</si>
  <si>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</si>
  <si>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</si>
  <si>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</si>
  <si>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</si>
  <si>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</si>
  <si>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</si>
  <si>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</si>
  <si>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</si>
  <si>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</si>
  <si>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</si>
  <si>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</si>
  <si>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</si>
  <si>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</si>
  <si>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</si>
  <si>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</si>
  <si>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</si>
  <si>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</si>
  <si>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</si>
  <si>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</si>
  <si>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</si>
  <si>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</si>
  <si>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</si>
  <si>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</si>
  <si>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</si>
  <si>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</si>
  <si>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</si>
  <si>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</si>
  <si>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</si>
  <si>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</si>
  <si>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</si>
  <si>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</si>
  <si>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</si>
  <si>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</si>
  <si>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</si>
  <si>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</si>
  <si>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</si>
  <si>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</si>
  <si>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</si>
  <si>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</si>
  <si>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</si>
  <si>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</si>
  <si>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</si>
  <si>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</si>
  <si>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</si>
  <si>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</si>
  <si>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</si>
  <si>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</si>
  <si>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</si>
  <si>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</si>
  <si>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</si>
  <si>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</si>
  <si>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</si>
  <si>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</si>
  <si>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</si>
  <si>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</si>
  <si>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</si>
  <si>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</si>
  <si>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</si>
  <si>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</si>
  <si>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</si>
  <si>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</si>
  <si>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</si>
  <si>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</si>
  <si>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</si>
  <si>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</si>
  <si>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</si>
  <si>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</si>
  <si>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</si>
  <si>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</si>
  <si>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</si>
  <si>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</si>
  <si>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</si>
  <si>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</si>
  <si>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</si>
  <si>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</si>
  <si>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</si>
  <si>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</si>
  <si>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</si>
  <si>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</si>
  <si>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</si>
  <si>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</si>
  <si>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</si>
  <si>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</si>
  <si>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</si>
  <si>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</si>
  <si>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</si>
  <si>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</si>
  <si>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</si>
  <si>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</si>
  <si>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</si>
  <si>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</si>
  <si>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</si>
  <si>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</si>
  <si>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</si>
  <si>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</si>
  <si>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</si>
  <si>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</si>
  <si>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</si>
  <si>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</si>
  <si>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</si>
  <si>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</si>
  <si>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</si>
  <si>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</si>
  <si>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</si>
  <si>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</si>
  <si>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</si>
  <si>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</si>
  <si>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</si>
  <si>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</si>
  <si>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</si>
  <si>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</si>
  <si>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</si>
  <si>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</si>
  <si>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</si>
  <si>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</si>
  <si>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</si>
  <si>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</si>
  <si>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</si>
  <si>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</si>
  <si>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</si>
  <si>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</si>
  <si>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</si>
  <si>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</si>
  <si>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</si>
  <si>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</si>
  <si>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</si>
  <si>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</si>
  <si>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</si>
  <si>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</si>
  <si>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</si>
  <si>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</si>
  <si>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</si>
  <si>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</si>
  <si>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</si>
  <si>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</si>
  <si>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</si>
  <si>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</si>
  <si>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</si>
  <si>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</si>
  <si>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</si>
  <si>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</si>
  <si>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</si>
  <si>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</si>
  <si>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</si>
  <si>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</si>
  <si>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</si>
  <si>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</si>
  <si>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</si>
  <si>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</si>
  <si>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</si>
  <si>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</si>
  <si>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</si>
  <si>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</si>
  <si>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</si>
  <si>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</si>
  <si>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</si>
  <si>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</si>
  <si>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</si>
  <si>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</si>
  <si>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</si>
  <si>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</si>
  <si>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</si>
  <si>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</si>
  <si>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</si>
  <si>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</si>
  <si>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</si>
  <si>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</si>
  <si>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</si>
  <si>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</si>
  <si>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</si>
  <si>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</si>
  <si>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</si>
  <si>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</si>
  <si>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</si>
  <si>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</si>
  <si>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</si>
  <si>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</si>
  <si>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</si>
  <si>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</si>
  <si>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</si>
  <si>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</si>
  <si>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</si>
  <si>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</si>
  <si>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</si>
  <si>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</si>
  <si>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</si>
  <si>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</si>
  <si>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</si>
  <si>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</si>
  <si>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</si>
  <si>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</si>
  <si>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</si>
  <si>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</si>
  <si>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</si>
  <si>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</si>
  <si>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</si>
  <si>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</si>
  <si>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</si>
  <si>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</si>
  <si>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</si>
  <si>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</si>
  <si>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</si>
  <si>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</si>
  <si>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</si>
  <si>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</si>
  <si>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</si>
  <si>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</si>
  <si>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</si>
  <si>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</si>
  <si>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</si>
  <si>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</si>
  <si>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</si>
  <si>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</si>
  <si>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</si>
  <si>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</si>
  <si>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</si>
  <si>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</si>
  <si>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</si>
  <si>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</si>
  <si>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</si>
  <si>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</si>
  <si>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</si>
  <si>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</si>
  <si>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</si>
  <si>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</si>
  <si>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</si>
  <si>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</si>
  <si>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</si>
  <si>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</si>
  <si>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</si>
  <si>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</si>
  <si>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</si>
  <si>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</si>
  <si>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</si>
  <si>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</si>
  <si>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</si>
  <si>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</si>
  <si>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</si>
  <si>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</si>
  <si>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</si>
  <si>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</si>
  <si>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</si>
  <si>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</si>
  <si>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</si>
  <si>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</si>
  <si>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</si>
  <si>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</si>
  <si>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</si>
  <si>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</si>
  <si>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</si>
  <si>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</si>
  <si>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</si>
  <si>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</si>
  <si>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</si>
  <si>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</si>
  <si>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</si>
  <si>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</si>
  <si>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</si>
  <si>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</si>
  <si>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</si>
  <si>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</si>
  <si>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</si>
  <si>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</si>
  <si>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</si>
  <si>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</si>
  <si>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</si>
  <si>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</si>
  <si>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</si>
  <si>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</si>
  <si>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</si>
  <si>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</si>
  <si>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</si>
  <si>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</si>
  <si>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</si>
  <si>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</si>
  <si>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</si>
  <si>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</si>
  <si>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</si>
  <si>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</si>
  <si>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</si>
  <si>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</si>
  <si>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</si>
  <si>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</si>
  <si>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</si>
  <si>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</si>
  <si>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</si>
  <si>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</si>
  <si>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</si>
  <si>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</si>
  <si>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</si>
  <si>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</si>
  <si>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</si>
  <si>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</si>
  <si>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</si>
  <si>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</si>
  <si>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</si>
  <si>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</si>
  <si>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</si>
  <si>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</si>
  <si>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</si>
  <si>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</si>
  <si>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</si>
  <si>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</si>
  <si>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</si>
  <si>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</si>
  <si>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</si>
  <si>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</si>
  <si>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</si>
  <si>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</si>
  <si>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</si>
  <si>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</si>
  <si>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</si>
  <si>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</si>
  <si>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</si>
  <si>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</si>
  <si>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</si>
  <si>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</si>
  <si>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</si>
  <si>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</si>
  <si>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</si>
  <si>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</si>
  <si>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</si>
  <si>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</si>
  <si>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</si>
  <si>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</si>
  <si>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</si>
  <si>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</si>
  <si>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</si>
  <si>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</si>
  <si>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</si>
  <si>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</si>
  <si>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</si>
  <si>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</si>
  <si>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</si>
  <si>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</si>
  <si>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</si>
  <si>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</si>
  <si>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</si>
  <si>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</si>
  <si>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</si>
  <si>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</si>
  <si>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</si>
  <si>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</si>
  <si>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</si>
  <si>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</si>
  <si>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</si>
  <si>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</si>
  <si>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</si>
  <si>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</si>
  <si>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</si>
  <si>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</si>
  <si>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</si>
  <si>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</si>
  <si>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</si>
  <si>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</si>
  <si>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</si>
  <si>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</si>
  <si>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</si>
  <si>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</si>
  <si>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</si>
  <si>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</si>
  <si>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</si>
  <si>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</si>
  <si>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</si>
  <si>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</si>
  <si>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</si>
  <si>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</si>
  <si>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</si>
  <si>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</si>
  <si>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</si>
  <si>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</si>
  <si>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</si>
  <si>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</si>
  <si>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</si>
  <si>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</si>
  <si>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</si>
  <si>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</si>
  <si>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</si>
  <si>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</si>
  <si>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</si>
  <si>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</si>
  <si>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</si>
  <si>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</si>
  <si>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</si>
  <si>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</si>
  <si>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</si>
  <si>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</si>
  <si>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</si>
  <si>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</si>
  <si>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</si>
  <si>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</si>
  <si>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</si>
  <si>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</si>
  <si>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</si>
  <si>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</si>
  <si>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</si>
  <si>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</si>
  <si>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</si>
  <si>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</si>
  <si>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</si>
  <si>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</si>
  <si>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</si>
  <si>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</si>
  <si>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</si>
  <si>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</si>
  <si>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</si>
  <si>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</si>
  <si>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</si>
  <si>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</si>
  <si>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</si>
  <si>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</si>
  <si>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</si>
  <si>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</si>
  <si>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</si>
  <si>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</si>
  <si>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</si>
  <si>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</si>
  <si>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</si>
  <si>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</si>
  <si>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</si>
  <si>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</si>
  <si>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</si>
  <si>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</si>
  <si>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</si>
  <si>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</si>
  <si>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</si>
  <si>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</si>
  <si>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</si>
  <si>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</si>
  <si>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</si>
  <si>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</si>
  <si>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</si>
  <si>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</si>
  <si>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</si>
  <si>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</si>
  <si>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</si>
  <si>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</si>
  <si>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</si>
  <si>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</si>
  <si>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</si>
  <si>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</si>
  <si>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</si>
  <si>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</si>
  <si>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</si>
  <si>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</si>
  <si>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</si>
  <si>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</si>
  <si>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</si>
  <si>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</si>
  <si>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</si>
  <si>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</si>
  <si>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</si>
  <si>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</si>
  <si>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</si>
  <si>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</si>
  <si>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</si>
  <si>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</si>
  <si>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</si>
  <si>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</si>
  <si>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</si>
  <si>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</si>
  <si>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</si>
  <si>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</si>
  <si>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</si>
  <si>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</si>
  <si>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</si>
  <si>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</si>
  <si>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</si>
  <si>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</si>
  <si>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</si>
  <si>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</si>
  <si>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</si>
  <si>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</si>
  <si>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</si>
  <si>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</si>
  <si>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</si>
  <si>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</si>
  <si>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</si>
  <si>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</si>
  <si>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</si>
  <si>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</si>
  <si>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</si>
  <si>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</si>
  <si>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</si>
  <si>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</si>
  <si>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</si>
  <si>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</si>
  <si>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</si>
  <si>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</si>
  <si>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</si>
  <si>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</si>
  <si>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</si>
  <si>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</si>
  <si>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</si>
  <si>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</si>
  <si>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</si>
  <si>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</si>
  <si>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</si>
  <si>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</si>
  <si>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</si>
  <si>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</si>
  <si>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</si>
  <si>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</si>
  <si>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</si>
  <si>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</si>
  <si>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</si>
  <si>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</si>
  <si>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</si>
  <si>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</si>
  <si>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</si>
  <si>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</si>
  <si>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</si>
  <si>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</si>
  <si>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</si>
  <si>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</si>
  <si>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</si>
  <si>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</si>
  <si>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</si>
  <si>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</si>
  <si>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</si>
  <si>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</si>
  <si>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</si>
  <si>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</si>
  <si>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</si>
  <si>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</si>
  <si>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</si>
  <si>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</si>
  <si>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</si>
  <si>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</si>
  <si>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</si>
  <si>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</si>
  <si>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</si>
  <si>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</si>
  <si>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</si>
  <si>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</si>
  <si>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</si>
  <si>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</si>
  <si>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</si>
  <si>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</si>
  <si>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</si>
  <si>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</si>
  <si>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</si>
  <si>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</si>
  <si>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</si>
  <si>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</si>
  <si>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</si>
  <si>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</si>
  <si>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</si>
  <si>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</si>
  <si>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</si>
  <si>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</si>
  <si>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</si>
  <si>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</si>
  <si>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</si>
  <si>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</si>
  <si>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</si>
  <si>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</si>
  <si>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</si>
  <si>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</si>
  <si>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</si>
  <si>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</si>
  <si>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</si>
  <si>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</si>
  <si>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</si>
  <si>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</si>
  <si>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</si>
  <si>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</si>
  <si>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</si>
  <si>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</si>
  <si>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</si>
  <si>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</si>
  <si>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</si>
  <si>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</si>
  <si>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</si>
  <si>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</si>
  <si>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</si>
  <si>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</si>
  <si>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</si>
  <si>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</si>
  <si>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</si>
  <si>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</si>
  <si>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</si>
  <si>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</si>
  <si>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</si>
  <si>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</si>
  <si>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</si>
  <si>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</si>
  <si>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</si>
  <si>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</si>
  <si>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</si>
  <si>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</si>
  <si>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</si>
  <si>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</si>
  <si>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</si>
  <si>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</si>
  <si>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</si>
  <si>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</si>
  <si>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</si>
  <si>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</si>
  <si>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</si>
  <si>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</si>
  <si>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</si>
  <si>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</si>
  <si>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</si>
  <si>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</si>
  <si>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</si>
  <si>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</si>
  <si>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</si>
  <si>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</si>
  <si>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</si>
  <si>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</si>
  <si>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</si>
  <si>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</si>
  <si>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</si>
  <si>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</si>
  <si>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</si>
  <si>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</si>
  <si>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</si>
  <si>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</si>
  <si>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</si>
  <si>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</si>
  <si>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</si>
  <si>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</si>
  <si>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</si>
  <si>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</si>
  <si>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</si>
  <si>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</si>
  <si>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</si>
  <si>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</si>
  <si>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</si>
  <si>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</si>
  <si>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</si>
  <si>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</si>
  <si>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</si>
  <si>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</si>
  <si>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</si>
  <si>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</si>
  <si>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</si>
  <si>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</si>
  <si>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</si>
  <si>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</si>
  <si>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</si>
  <si>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</si>
  <si>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</si>
  <si>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</si>
  <si>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</si>
  <si>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</si>
  <si>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</si>
  <si>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</si>
  <si>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</si>
  <si>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</si>
  <si>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</si>
  <si>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</si>
  <si>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</si>
  <si>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</si>
  <si>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</si>
  <si>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</si>
  <si>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</si>
  <si>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</si>
  <si>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</si>
  <si>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</si>
  <si>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</si>
  <si>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</si>
  <si>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</si>
  <si>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</si>
  <si>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</si>
  <si>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</si>
  <si>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</si>
  <si>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</si>
  <si>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</si>
  <si>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</si>
  <si>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</si>
  <si>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</si>
  <si>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</si>
  <si>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</si>
  <si>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</si>
  <si>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</si>
  <si>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</si>
  <si>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</si>
  <si>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</si>
  <si>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</si>
  <si>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</si>
  <si>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</si>
  <si>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</si>
  <si>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</si>
  <si>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</si>
  <si>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</si>
  <si>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</si>
  <si>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</si>
  <si>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</si>
  <si>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</si>
  <si>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</si>
  <si>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</si>
  <si>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</si>
  <si>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</si>
  <si>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</si>
  <si>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</si>
  <si>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</si>
  <si>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</si>
  <si>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</si>
  <si>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</si>
  <si>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</si>
  <si>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</si>
  <si>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</si>
  <si>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</si>
  <si>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</si>
  <si>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</si>
  <si>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</si>
  <si>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</si>
  <si>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</si>
  <si>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</si>
  <si>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</si>
  <si>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</si>
  <si>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</si>
  <si>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</si>
  <si>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</si>
  <si>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</si>
  <si>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</si>
  <si>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</si>
  <si>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</si>
  <si>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</si>
  <si>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</si>
  <si>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</si>
  <si>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</si>
  <si>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</si>
  <si>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</si>
  <si>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</si>
  <si>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</si>
  <si>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</si>
  <si>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</si>
  <si>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</si>
  <si>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</si>
  <si>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</si>
  <si>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</si>
  <si>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</si>
  <si>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</si>
  <si>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</si>
  <si>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</si>
  <si>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</si>
  <si>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</si>
  <si>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</si>
  <si>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</si>
  <si>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</si>
  <si>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</si>
  <si>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</si>
  <si>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</si>
  <si>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</si>
  <si>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</si>
  <si>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</si>
  <si>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</si>
  <si>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</si>
  <si>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</si>
  <si>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</si>
  <si>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</si>
  <si>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</si>
  <si>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</si>
  <si>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</si>
  <si>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</si>
  <si>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</si>
  <si>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</si>
  <si>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</si>
  <si>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</si>
  <si>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</si>
  <si>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</si>
  <si>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</si>
  <si>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</si>
  <si>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</si>
  <si>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</si>
  <si>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</si>
  <si>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</si>
  <si>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</si>
  <si>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</si>
  <si>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</si>
  <si>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</si>
  <si>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</si>
  <si>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</si>
  <si>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</si>
  <si>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</si>
  <si>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</si>
  <si>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</si>
  <si>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</si>
  <si>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</si>
  <si>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</si>
  <si>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</si>
  <si>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</si>
  <si>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</si>
  <si>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</si>
  <si>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</si>
  <si>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</si>
  <si>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</si>
  <si>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</si>
  <si>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</si>
  <si>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</si>
  <si>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</si>
  <si>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</si>
  <si>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</si>
  <si>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</si>
  <si>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</si>
  <si>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</si>
  <si>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</si>
  <si>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</si>
  <si>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</si>
  <si>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</si>
  <si>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</si>
  <si>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</si>
  <si>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</si>
  <si>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</si>
  <si>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</si>
  <si>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</si>
  <si>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</si>
  <si>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</si>
  <si>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</si>
  <si>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</si>
  <si>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</si>
  <si>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</si>
  <si>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</si>
  <si>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</si>
  <si>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</si>
  <si>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</si>
  <si>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</si>
  <si>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</si>
  <si>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</si>
  <si>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</si>
  <si>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</si>
  <si>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</si>
  <si>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</si>
  <si>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</si>
  <si>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</si>
  <si>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</si>
  <si>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</si>
  <si>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</si>
  <si>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</si>
  <si>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</si>
  <si>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</si>
  <si>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</si>
  <si>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</si>
  <si>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</si>
  <si>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</si>
  <si>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</si>
  <si>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</si>
  <si>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</si>
  <si>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</si>
  <si>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</si>
  <si>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</si>
  <si>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</si>
  <si>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</si>
  <si>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</si>
  <si>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</si>
  <si>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</si>
  <si>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</si>
  <si>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</si>
  <si>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</si>
  <si>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</si>
  <si>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</si>
  <si>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</si>
  <si>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</si>
  <si>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</si>
  <si>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</si>
  <si>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</si>
  <si>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</si>
  <si>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</si>
  <si>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</si>
  <si>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</si>
  <si>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</si>
  <si>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</si>
  <si>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</si>
  <si>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</si>
  <si>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</si>
  <si>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</si>
  <si>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</si>
  <si>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</si>
  <si>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</si>
  <si>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</si>
  <si>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</si>
  <si>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</si>
  <si>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</si>
  <si>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</si>
  <si>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</si>
  <si>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</si>
  <si>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</si>
  <si>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</si>
  <si>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</si>
  <si>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</si>
  <si>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</si>
  <si>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</si>
  <si>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</si>
  <si>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</si>
  <si>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</si>
  <si>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</si>
  <si>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</si>
  <si>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</si>
  <si>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</si>
  <si>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</si>
  <si>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</si>
  <si>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</si>
  <si>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</si>
  <si>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</si>
  <si>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</si>
  <si>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</si>
  <si>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</si>
  <si>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</si>
  <si>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</si>
  <si>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</si>
  <si>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</si>
  <si>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</si>
  <si>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</si>
  <si>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</si>
  <si>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</si>
  <si>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</si>
  <si>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</si>
  <si>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</si>
  <si>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</si>
  <si>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</si>
  <si>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</si>
  <si>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</si>
  <si>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</si>
  <si>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</si>
  <si>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</si>
  <si>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</si>
  <si>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</si>
  <si>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</si>
  <si>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</si>
  <si>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</si>
  <si>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</si>
  <si>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</si>
  <si>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</si>
  <si>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</si>
  <si>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</si>
  <si>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</si>
  <si>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</si>
  <si>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</si>
  <si>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</si>
  <si>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</si>
  <si>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</si>
  <si>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</si>
  <si>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</si>
  <si>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</si>
  <si>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</si>
  <si>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</si>
  <si>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</si>
  <si>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</si>
  <si>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</si>
  <si>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</si>
  <si>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</si>
  <si>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</si>
  <si>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</si>
  <si>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</si>
  <si>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</si>
  <si>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</si>
  <si>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</si>
  <si>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</si>
  <si>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</si>
  <si>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</si>
  <si>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</si>
  <si>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</si>
  <si>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</si>
  <si>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</si>
  <si>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</si>
  <si>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</si>
  <si>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</si>
  <si>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</si>
  <si>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</si>
  <si>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</si>
  <si>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</si>
  <si>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</si>
  <si>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</si>
  <si>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</si>
  <si>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</si>
  <si>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</si>
  <si>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</si>
  <si>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</si>
  <si>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</si>
  <si>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</si>
  <si>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</si>
  <si>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</si>
  <si>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</si>
  <si>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</si>
  <si>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</si>
  <si>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</si>
  <si>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</si>
  <si>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</si>
  <si>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</si>
  <si>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</si>
  <si>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</si>
  <si>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</si>
  <si>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</si>
  <si>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</si>
  <si>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</si>
  <si>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</si>
  <si>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</si>
  <si>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</si>
  <si>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</si>
  <si>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</si>
  <si>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</si>
  <si>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</si>
  <si>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</si>
  <si>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</si>
  <si>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</si>
  <si>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</si>
  <si>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</si>
  <si>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</si>
  <si>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</si>
  <si>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</si>
  <si>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</si>
  <si>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</si>
  <si>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</si>
  <si>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</si>
  <si>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</si>
  <si>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</si>
  <si>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</si>
  <si>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</si>
  <si>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</si>
  <si>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</si>
  <si>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</si>
  <si>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</si>
  <si>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</si>
  <si>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</si>
  <si>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</si>
  <si>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</si>
  <si>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</si>
  <si>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</si>
  <si>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</si>
  <si>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</si>
  <si>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</si>
  <si>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</si>
  <si>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</si>
  <si>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</si>
  <si>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</si>
  <si>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</si>
  <si>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</si>
  <si>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</si>
  <si>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</si>
  <si>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</si>
  <si>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</si>
  <si>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</si>
  <si>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</si>
  <si>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</si>
  <si>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</si>
  <si>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</si>
  <si>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</si>
  <si>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</si>
  <si>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</si>
  <si>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</si>
  <si>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</si>
  <si>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</si>
  <si>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</si>
  <si>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</si>
  <si>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</si>
  <si>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</si>
  <si>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</si>
  <si>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</si>
  <si>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</si>
  <si>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</si>
  <si>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</si>
  <si>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</si>
  <si>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</si>
  <si>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</si>
  <si>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</si>
  <si>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</si>
  <si>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</si>
  <si>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</si>
  <si>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</si>
  <si>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</si>
  <si>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</si>
  <si>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</si>
  <si>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</si>
  <si>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</si>
  <si>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</si>
  <si>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</si>
  <si>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</si>
  <si>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</si>
  <si>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</si>
  <si>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</si>
  <si>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</si>
  <si>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</si>
  <si>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</si>
  <si>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</si>
  <si>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</si>
  <si>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</si>
  <si>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</si>
  <si>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</si>
  <si>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</si>
  <si>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</si>
  <si>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</si>
  <si>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</si>
  <si>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</si>
  <si>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</si>
  <si>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</si>
  <si>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</si>
  <si>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</si>
  <si>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</si>
  <si>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</si>
  <si>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</si>
  <si>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</si>
  <si>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</si>
  <si>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</si>
  <si>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</si>
  <si>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</si>
  <si>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</si>
  <si>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</si>
  <si>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</si>
  <si>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</si>
  <si>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</si>
  <si>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</si>
  <si>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</si>
  <si>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</si>
  <si>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</si>
  <si>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</si>
  <si>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</si>
  <si>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</si>
  <si>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</si>
  <si>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</si>
  <si>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</si>
  <si>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</si>
  <si>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</si>
  <si>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</si>
  <si>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</si>
  <si>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</si>
  <si>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</si>
  <si>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</si>
  <si>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</si>
  <si>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</si>
  <si>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</si>
  <si>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</si>
  <si>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</si>
  <si>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</si>
  <si>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</si>
  <si>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</si>
  <si>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</si>
  <si>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</si>
  <si>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</si>
  <si>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</si>
  <si>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</si>
  <si>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</si>
  <si>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</si>
  <si>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</si>
  <si>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</si>
  <si>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</si>
  <si>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</si>
  <si>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</si>
  <si>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</si>
  <si>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</si>
  <si>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</si>
  <si>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</si>
  <si>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</si>
  <si>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</si>
  <si>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</si>
  <si>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</si>
  <si>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</si>
  <si>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</si>
  <si>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</si>
  <si>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</si>
  <si>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</si>
  <si>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</si>
  <si>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</si>
  <si>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</si>
  <si>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</si>
  <si>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</si>
  <si>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</si>
  <si>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</si>
  <si>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</si>
  <si>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</si>
  <si>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</si>
  <si>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</si>
  <si>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</si>
  <si>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</si>
  <si>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</si>
  <si>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</si>
  <si>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</si>
  <si>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</si>
  <si>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</si>
  <si>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</si>
  <si>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</si>
  <si>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</si>
  <si>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</si>
  <si>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</si>
  <si>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</si>
  <si>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</si>
  <si>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</si>
  <si>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</si>
  <si>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</si>
  <si>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</si>
  <si>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</si>
  <si>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</si>
  <si>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</si>
  <si>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</si>
  <si>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</si>
  <si>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</si>
  <si>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</si>
  <si>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</si>
  <si>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</si>
  <si>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</si>
  <si>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</si>
  <si>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</si>
  <si>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</si>
  <si>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</si>
  <si>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</si>
  <si>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</si>
  <si>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</si>
  <si>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</si>
  <si>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</si>
  <si>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</si>
  <si>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</si>
  <si>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</si>
  <si>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</si>
  <si>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</si>
  <si>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</si>
  <si>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</si>
  <si>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</si>
  <si>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</si>
  <si>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</si>
  <si>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</si>
  <si>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</si>
  <si>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</si>
  <si>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</si>
  <si>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</si>
  <si>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</si>
  <si>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</si>
  <si>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</si>
  <si>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</si>
  <si>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</si>
  <si>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</si>
  <si>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</si>
  <si>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</si>
  <si>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</si>
  <si>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</si>
  <si>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</si>
  <si>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</si>
  <si>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</si>
  <si>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</si>
  <si>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</si>
  <si>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</si>
  <si>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</si>
  <si>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</si>
  <si>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</si>
  <si>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</si>
  <si>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</si>
  <si>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</si>
  <si>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</si>
  <si>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</si>
  <si>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</si>
  <si>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</si>
  <si>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</si>
  <si>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</si>
  <si>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</si>
  <si>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</si>
  <si>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</si>
  <si>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</si>
  <si>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</si>
  <si>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</si>
  <si>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</si>
  <si>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</si>
  <si>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</si>
  <si>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</si>
  <si>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</si>
  <si>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</si>
  <si>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</si>
  <si>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</si>
  <si>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</si>
  <si>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</si>
  <si>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</si>
  <si>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</si>
  <si>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</si>
  <si>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</si>
  <si>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</si>
  <si>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</si>
  <si>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</si>
  <si>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</si>
  <si>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</si>
  <si>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</si>
  <si>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</si>
  <si>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</si>
  <si>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</si>
  <si>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</si>
  <si>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</si>
  <si>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</si>
  <si>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</si>
  <si>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</si>
  <si>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</si>
  <si>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</si>
  <si>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</si>
  <si>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</si>
  <si>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</si>
  <si>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</si>
  <si>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</si>
  <si>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</si>
  <si>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</si>
  <si>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</si>
  <si>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</si>
  <si>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</si>
  <si>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</si>
  <si>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</si>
  <si>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</si>
  <si>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</si>
  <si>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</si>
  <si>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</si>
  <si>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</si>
  <si>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</si>
  <si>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</si>
  <si>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</si>
  <si>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</si>
  <si>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</si>
  <si>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</si>
  <si>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</si>
  <si>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</si>
  <si>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</si>
  <si>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</si>
  <si>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</si>
  <si>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</si>
  <si>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</si>
  <si>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</si>
  <si>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</si>
  <si>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</si>
  <si>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</si>
  <si>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</si>
  <si>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</si>
  <si>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</si>
  <si>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</si>
  <si>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</si>
  <si>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</si>
  <si>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</si>
  <si>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</si>
  <si>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</si>
  <si>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</si>
  <si>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</si>
  <si>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</si>
  <si>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</si>
  <si>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</si>
  <si>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</si>
  <si>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</si>
  <si>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</si>
  <si>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</si>
  <si>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</si>
  <si>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</si>
  <si>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</si>
  <si>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</si>
  <si>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</si>
  <si>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</si>
  <si>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</si>
  <si>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</si>
  <si>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</si>
  <si>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</si>
  <si>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</si>
  <si>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</si>
  <si>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</si>
  <si>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</si>
  <si>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</si>
  <si>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</si>
  <si>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</si>
  <si>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</si>
  <si>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</si>
  <si>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</si>
  <si>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</si>
  <si>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</si>
  <si>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</si>
  <si>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</si>
  <si>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</si>
  <si>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</si>
  <si>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</si>
  <si>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</si>
  <si>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</si>
  <si>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</si>
  <si>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</si>
  <si>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</si>
  <si>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</si>
  <si>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</si>
  <si>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</si>
  <si>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</si>
  <si>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</si>
  <si>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</si>
  <si>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</si>
  <si>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</si>
  <si>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</si>
  <si>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</si>
  <si>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</si>
  <si>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</si>
  <si>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</si>
  <si>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</si>
  <si>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</si>
  <si>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</si>
  <si>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</si>
  <si>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</si>
  <si>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</si>
  <si>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</si>
  <si>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</si>
  <si>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</si>
  <si>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</si>
  <si>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</si>
  <si>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</si>
  <si>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</si>
  <si>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</si>
  <si>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</si>
  <si>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</si>
  <si>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</si>
  <si>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</si>
  <si>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</si>
  <si>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</si>
  <si>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</si>
  <si>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</si>
  <si>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</si>
  <si>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</si>
  <si>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</si>
  <si>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</si>
  <si>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</si>
  <si>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</si>
  <si>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</si>
  <si>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</si>
  <si>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</si>
  <si>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</si>
  <si>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</si>
  <si>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</si>
  <si>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</si>
  <si>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</si>
  <si>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</si>
  <si>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</si>
  <si>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</si>
  <si>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</si>
  <si>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</si>
  <si>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</si>
  <si>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</si>
  <si>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</si>
  <si>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</si>
  <si>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</si>
  <si>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</si>
  <si>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</si>
  <si>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</si>
  <si>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</si>
  <si>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</si>
  <si>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</si>
  <si>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</si>
  <si>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</si>
  <si>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</si>
  <si>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</si>
  <si>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</si>
  <si>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</si>
  <si>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</si>
  <si>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</si>
  <si>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</si>
  <si>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</si>
  <si>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</si>
  <si>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</si>
  <si>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</si>
  <si>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</si>
  <si>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</si>
  <si>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</si>
  <si>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</si>
  <si>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</si>
  <si>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</si>
  <si>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</si>
  <si>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</si>
  <si>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</si>
  <si>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</si>
  <si>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</si>
  <si>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</si>
  <si>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</si>
  <si>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</si>
  <si>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</si>
  <si>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</si>
  <si>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</si>
  <si>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</si>
  <si>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</si>
  <si>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</si>
  <si>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</si>
  <si>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</si>
  <si>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</si>
  <si>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</si>
  <si>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</si>
  <si>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</si>
  <si>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</si>
  <si>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</si>
  <si>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</si>
  <si>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</si>
  <si>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</si>
  <si>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</si>
  <si>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</si>
  <si>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</si>
  <si>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</si>
  <si>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</si>
  <si>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</si>
  <si>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</si>
  <si>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</si>
  <si>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</si>
  <si>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</si>
  <si>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</si>
  <si>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</si>
  <si>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</si>
  <si>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</si>
  <si>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</si>
  <si>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</si>
  <si>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</si>
  <si>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</si>
  <si>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</si>
  <si>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</si>
  <si>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</si>
  <si>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</si>
  <si>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</si>
  <si>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</si>
  <si>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</si>
  <si>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</si>
  <si>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</si>
  <si>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</si>
  <si>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</si>
  <si>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</si>
  <si>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</si>
  <si>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</si>
  <si>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</si>
  <si>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</si>
  <si>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</si>
  <si>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</si>
  <si>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</si>
  <si>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</si>
  <si>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</si>
  <si>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</si>
  <si>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</si>
  <si>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</si>
  <si>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</si>
  <si>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</si>
  <si>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</si>
  <si>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</si>
  <si>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</si>
  <si>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</si>
  <si>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</si>
  <si>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</si>
  <si>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</si>
  <si>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</si>
  <si>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</si>
  <si>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</si>
  <si>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</si>
  <si>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</si>
  <si>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</si>
  <si>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</si>
  <si>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</si>
  <si>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</si>
  <si>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</si>
  <si>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</si>
  <si>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</si>
  <si>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</si>
  <si>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</si>
  <si>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</si>
  <si>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</si>
  <si>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</si>
  <si>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</si>
  <si>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</si>
  <si>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</si>
  <si>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</si>
  <si>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</si>
  <si>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</si>
  <si>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</si>
  <si>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</si>
  <si>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</si>
  <si>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</si>
  <si>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</si>
  <si>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</si>
  <si>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</si>
  <si>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</si>
  <si>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</si>
  <si>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</si>
  <si>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</si>
  <si>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</si>
  <si>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</si>
  <si>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</si>
  <si>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</si>
  <si>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</si>
  <si>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</si>
  <si>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</si>
  <si>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</si>
  <si>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</si>
  <si>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</si>
  <si>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</si>
  <si>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</si>
  <si>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</si>
  <si>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</si>
  <si>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</si>
  <si>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</si>
  <si>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</si>
  <si>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</si>
  <si>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</si>
  <si>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</si>
  <si>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</si>
  <si>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</si>
  <si>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</si>
  <si>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</si>
  <si>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</si>
  <si>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</si>
  <si>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</si>
  <si>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</si>
  <si>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</si>
  <si>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</si>
  <si>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</si>
  <si>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</si>
  <si>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</si>
  <si>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</si>
  <si>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</si>
  <si>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</si>
  <si>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</si>
  <si>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</si>
  <si>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</si>
  <si>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</si>
  <si>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</si>
  <si>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</si>
  <si>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</si>
  <si>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</si>
  <si>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</si>
  <si>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</si>
  <si>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</si>
  <si>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</si>
  <si>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</si>
  <si>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</si>
  <si>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</si>
  <si>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</si>
  <si>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</si>
  <si>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</si>
  <si>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</si>
  <si>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</si>
  <si>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</si>
  <si>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</si>
  <si>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</si>
  <si>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</si>
  <si>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</si>
  <si>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</si>
  <si>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</si>
  <si>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</si>
  <si>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</si>
  <si>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</si>
  <si>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</si>
  <si>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</si>
  <si>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</si>
  <si>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</si>
  <si>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</si>
  <si>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</si>
  <si>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</si>
  <si>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</si>
  <si>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</si>
  <si>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</si>
  <si>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</si>
  <si>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</si>
  <si>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</si>
  <si>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</si>
  <si>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</si>
  <si>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</si>
  <si>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</si>
  <si>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</si>
  <si>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</si>
  <si>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</si>
  <si>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</si>
  <si>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</si>
  <si>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</si>
  <si>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</si>
  <si>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</si>
  <si>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</si>
  <si>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</si>
  <si>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</si>
  <si>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</si>
  <si>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</si>
  <si>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</si>
  <si>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</si>
  <si>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</si>
  <si>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</si>
  <si>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</si>
  <si>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</si>
  <si>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</si>
  <si>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</si>
  <si>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</si>
  <si>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</si>
  <si>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</si>
  <si>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</si>
  <si>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</si>
  <si>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</si>
  <si>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</si>
  <si>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</si>
  <si>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</si>
  <si>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</si>
  <si>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</si>
  <si>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</si>
  <si>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</si>
  <si>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</si>
  <si>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</si>
  <si>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</si>
  <si>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</si>
  <si>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</si>
  <si>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</si>
  <si>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</si>
  <si>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</si>
  <si>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</si>
  <si>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</si>
  <si>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</si>
  <si>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</si>
  <si>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</si>
  <si>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</si>
  <si>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</si>
  <si>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</si>
  <si>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</si>
  <si>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</si>
  <si>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</si>
  <si>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</si>
  <si>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</si>
  <si>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</si>
  <si>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</si>
  <si>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</si>
  <si>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</si>
  <si>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</si>
  <si>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</si>
  <si>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</si>
  <si>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</si>
  <si>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</si>
  <si>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</si>
  <si>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</si>
  <si>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</si>
  <si>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</si>
  <si>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</si>
  <si>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</si>
  <si>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</si>
  <si>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</si>
  <si>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</si>
  <si>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</si>
  <si>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</si>
  <si>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</si>
  <si>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</si>
  <si>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</si>
  <si>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</si>
  <si>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</si>
  <si>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</si>
  <si>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</si>
  <si>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</si>
  <si>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</si>
  <si>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</si>
  <si>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</si>
  <si>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</si>
  <si>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</si>
  <si>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</si>
  <si>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</si>
  <si>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</si>
  <si>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</si>
  <si>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</si>
  <si>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</si>
  <si>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</si>
  <si>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</si>
  <si>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</si>
  <si>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</si>
  <si>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</si>
  <si>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</si>
  <si>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</si>
  <si>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</si>
  <si>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</si>
  <si>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</si>
  <si>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</si>
  <si>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</si>
  <si>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</si>
  <si>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</si>
  <si>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</si>
  <si>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</si>
  <si>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</si>
  <si>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</si>
  <si>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</si>
  <si>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</si>
  <si>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</si>
  <si>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</si>
  <si>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</si>
  <si>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</si>
  <si>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</si>
  <si>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</si>
  <si>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</si>
  <si>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</si>
  <si>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</si>
  <si>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</si>
  <si>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</si>
  <si>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</si>
  <si>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</si>
  <si>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</si>
  <si>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</si>
  <si>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</si>
  <si>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</si>
  <si>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</si>
  <si>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</si>
  <si>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</si>
  <si>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</si>
  <si>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</si>
  <si>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</si>
  <si>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</si>
  <si>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</si>
  <si>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</si>
  <si>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</si>
  <si>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</si>
  <si>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</si>
  <si>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</si>
  <si>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</si>
  <si>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</si>
  <si>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</si>
  <si>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</si>
  <si>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</si>
  <si>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</si>
  <si>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</si>
  <si>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</si>
  <si>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</si>
  <si>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</si>
  <si>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</si>
  <si>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</si>
  <si>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</si>
  <si>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</si>
  <si>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</si>
  <si>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</si>
  <si>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</si>
  <si>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</si>
  <si>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</si>
  <si>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</si>
  <si>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</si>
  <si>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</si>
  <si>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</si>
  <si>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</si>
  <si>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</si>
  <si>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</si>
  <si>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</si>
  <si>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</si>
  <si>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</si>
  <si>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</si>
  <si>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</si>
  <si>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</si>
  <si>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</si>
  <si>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</si>
  <si>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</si>
  <si>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</si>
  <si>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</si>
  <si>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</si>
  <si>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</si>
  <si>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</si>
  <si>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</si>
  <si>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</si>
  <si>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</si>
  <si>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</si>
  <si>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</si>
  <si>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</si>
  <si>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</si>
  <si>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</si>
  <si>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</si>
  <si>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</si>
  <si>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</si>
  <si>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</si>
  <si>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</si>
  <si>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</si>
  <si>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</si>
  <si>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</si>
  <si>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</si>
  <si>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</si>
  <si>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</si>
  <si>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</si>
  <si>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</si>
  <si>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</si>
  <si>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</si>
  <si>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</si>
  <si>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</si>
  <si>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</si>
  <si>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</si>
  <si>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</si>
  <si>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</si>
  <si>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</si>
  <si>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</si>
  <si>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</si>
  <si>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</si>
  <si>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</si>
  <si>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</si>
  <si>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</si>
  <si>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</si>
  <si>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</si>
  <si>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</si>
  <si>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</si>
  <si>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</si>
  <si>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</si>
  <si>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</si>
  <si>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</si>
  <si>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</si>
  <si>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</si>
  <si>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</si>
  <si>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</si>
  <si>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</si>
  <si>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</si>
  <si>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</si>
  <si>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</si>
  <si>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</si>
  <si>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</si>
  <si>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</si>
  <si>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</si>
  <si>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</si>
  <si>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</si>
  <si>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</si>
  <si>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</si>
  <si>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</si>
  <si>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</si>
  <si>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</si>
  <si>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</si>
  <si>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</si>
  <si>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</si>
  <si>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</si>
  <si>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</si>
  <si>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</si>
  <si>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</si>
  <si>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</si>
  <si>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</si>
  <si>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</si>
  <si>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</si>
  <si>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</si>
  <si>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</si>
  <si>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</si>
  <si>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</si>
  <si>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</si>
  <si>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</si>
  <si>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</si>
  <si>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</si>
  <si>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</si>
  <si>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</si>
  <si>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</si>
  <si>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</si>
  <si>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</si>
  <si>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</si>
  <si>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</si>
  <si>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</si>
  <si>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</si>
  <si>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</si>
  <si>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</si>
  <si>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</si>
  <si>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</si>
  <si>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</si>
  <si>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</si>
  <si>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</si>
  <si>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</si>
  <si>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</si>
  <si>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</si>
  <si>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</si>
  <si>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</si>
  <si>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</si>
  <si>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</si>
  <si>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</si>
  <si>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</si>
  <si>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</si>
  <si>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</si>
  <si>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</si>
  <si>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</si>
  <si>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</si>
  <si>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</si>
  <si>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</si>
  <si>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</si>
  <si>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</si>
  <si>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</si>
  <si>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</si>
  <si>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</si>
  <si>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</si>
  <si>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</si>
  <si>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</si>
  <si>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</si>
  <si>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</si>
  <si>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</si>
  <si>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</si>
  <si>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</si>
  <si>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</si>
  <si>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</si>
  <si>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</si>
  <si>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</si>
  <si>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</si>
  <si>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</si>
  <si>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</si>
  <si>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</si>
  <si>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</si>
  <si>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</si>
  <si>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</si>
  <si>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</si>
  <si>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</si>
  <si>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</si>
  <si>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</si>
  <si>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</si>
  <si>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</si>
  <si>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</si>
  <si>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</si>
  <si>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</si>
  <si>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</si>
  <si>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</si>
  <si>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</si>
  <si>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</si>
  <si>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</si>
  <si>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</si>
  <si>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</si>
  <si>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</si>
  <si>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</si>
  <si>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</si>
  <si>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</si>
  <si>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</si>
  <si>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</si>
  <si>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</si>
  <si>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</si>
  <si>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</si>
  <si>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</si>
  <si>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</si>
  <si>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</si>
  <si>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</si>
  <si>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</si>
  <si>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</si>
  <si>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</si>
  <si>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</si>
  <si>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</si>
  <si>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</si>
  <si>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</si>
  <si>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</si>
  <si>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</si>
  <si>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</si>
  <si>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</si>
  <si>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</si>
  <si>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</si>
  <si>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</si>
  <si>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</si>
  <si>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</si>
  <si>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</si>
  <si>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</si>
  <si>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</si>
  <si>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</si>
  <si>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</si>
  <si>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</si>
  <si>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</si>
  <si>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</si>
  <si>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</si>
  <si>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</si>
  <si>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</si>
  <si>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</si>
  <si>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</si>
  <si>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</si>
  <si>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</si>
  <si>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</si>
  <si>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</si>
  <si>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</si>
  <si>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</si>
  <si>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</si>
  <si>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</si>
  <si>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</si>
  <si>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</si>
  <si>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</si>
  <si>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</si>
  <si>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</si>
  <si>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</si>
  <si>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</si>
  <si>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</si>
  <si>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</si>
  <si>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</si>
  <si>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</si>
  <si>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</si>
  <si>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</si>
  <si>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</si>
  <si>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</si>
  <si>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</si>
  <si>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</si>
  <si>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</si>
  <si>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</si>
  <si>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</si>
  <si>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</si>
  <si>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</si>
  <si>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</si>
  <si>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</si>
  <si>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</si>
  <si>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</si>
  <si>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</si>
  <si>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</si>
  <si>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</si>
  <si>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</si>
  <si>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</si>
  <si>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</si>
  <si>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</si>
  <si>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</si>
  <si>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</si>
  <si>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</si>
  <si>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</si>
  <si>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</si>
  <si>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</si>
  <si>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</si>
  <si>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</si>
  <si>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</si>
  <si>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</si>
  <si>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</si>
  <si>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</si>
  <si>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</si>
  <si>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</si>
  <si>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</si>
  <si>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</si>
  <si>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</si>
  <si>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</si>
  <si>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</si>
  <si>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</si>
  <si>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</si>
  <si>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</si>
  <si>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</si>
  <si>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</si>
  <si>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</si>
  <si>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</si>
  <si>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</si>
  <si>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</si>
  <si>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</si>
  <si>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</si>
  <si>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</si>
  <si>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</si>
  <si>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</si>
  <si>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</si>
  <si>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</si>
  <si>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</si>
  <si>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</si>
  <si>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</si>
  <si>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</si>
  <si>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</si>
  <si>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</si>
  <si>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</si>
  <si>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</si>
  <si>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</si>
  <si>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</si>
  <si>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</si>
  <si>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</si>
  <si>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</si>
  <si>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</si>
  <si>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</si>
  <si>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</si>
  <si>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</si>
  <si>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</si>
  <si>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</si>
  <si>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</si>
  <si>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</si>
  <si>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</si>
  <si>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</si>
  <si>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</si>
  <si>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</si>
  <si>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</si>
  <si>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</si>
  <si>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</si>
  <si>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</si>
  <si>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</si>
  <si>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</si>
  <si>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</si>
  <si>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</si>
  <si>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</si>
  <si>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</si>
  <si>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</si>
  <si>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</si>
  <si>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</si>
  <si>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</si>
  <si>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</si>
  <si>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</si>
  <si>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</si>
  <si>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</si>
  <si>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</si>
  <si>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</si>
  <si>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</si>
  <si>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</si>
  <si>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</si>
  <si>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</si>
  <si>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</si>
  <si>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</si>
  <si>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</si>
  <si>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</si>
  <si>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</si>
  <si>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</si>
  <si>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</si>
  <si>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</si>
  <si>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</si>
  <si>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</si>
  <si>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</si>
  <si>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</si>
  <si>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</si>
  <si>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</si>
  <si>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</si>
  <si>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</si>
  <si>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</si>
  <si>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</si>
  <si>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</si>
  <si>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</si>
  <si>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</si>
  <si>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</si>
  <si>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</si>
  <si>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</si>
  <si>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</si>
  <si>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</si>
  <si>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</si>
  <si>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</si>
  <si>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</si>
  <si>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</si>
  <si>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</si>
  <si>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</si>
  <si>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</si>
  <si>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</si>
  <si>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</si>
  <si>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</si>
  <si>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</si>
  <si>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</si>
  <si>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</si>
  <si>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</si>
  <si>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</si>
  <si>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</si>
  <si>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</si>
  <si>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</si>
  <si>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</si>
  <si>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</si>
  <si>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</si>
  <si>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</si>
  <si>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</si>
  <si>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</si>
  <si>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</si>
  <si>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</si>
  <si>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</si>
  <si>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</si>
  <si>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</si>
  <si>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</si>
  <si>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</si>
  <si>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</si>
  <si>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</si>
  <si>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</si>
  <si>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</si>
  <si>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</si>
  <si>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</si>
  <si>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</si>
  <si>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</si>
  <si>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</si>
  <si>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</si>
  <si>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</si>
  <si>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</si>
  <si>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</si>
  <si>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</si>
  <si>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</si>
  <si>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</si>
  <si>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</si>
  <si>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</si>
  <si>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</si>
  <si>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</si>
  <si>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</si>
  <si>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</si>
  <si>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</si>
  <si>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</si>
  <si>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</si>
  <si>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</si>
  <si>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</si>
  <si>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</si>
  <si>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</si>
  <si>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</si>
  <si>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</si>
  <si>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</si>
  <si>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</si>
  <si>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</si>
  <si>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</si>
  <si>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</si>
  <si>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</si>
  <si>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</si>
  <si>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</si>
  <si>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</si>
  <si>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</si>
  <si>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</si>
  <si>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</si>
  <si>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</si>
  <si>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</si>
  <si>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</si>
  <si>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</si>
  <si>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</si>
  <si>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</si>
  <si>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</si>
  <si>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</si>
  <si>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</si>
  <si>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</si>
  <si>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</si>
  <si>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</si>
  <si>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</si>
  <si>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</si>
  <si>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</si>
  <si>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</si>
  <si>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</si>
  <si>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</si>
  <si>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</si>
  <si>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</si>
  <si>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</si>
  <si>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</si>
  <si>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</si>
  <si>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</si>
  <si>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</si>
  <si>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</si>
  <si>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</si>
  <si>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</si>
  <si>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</si>
  <si>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</si>
  <si>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</si>
  <si>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</si>
  <si>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</si>
  <si>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</si>
  <si>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</si>
  <si>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</si>
  <si>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</si>
  <si>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</si>
  <si>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</si>
  <si>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</si>
  <si>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</si>
  <si>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</si>
  <si>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</si>
  <si>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</si>
  <si>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</si>
  <si>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</si>
  <si>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</si>
  <si>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</si>
  <si>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</si>
  <si>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</si>
  <si>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</si>
  <si>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</si>
  <si>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</si>
  <si>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</si>
  <si>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</si>
  <si>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</si>
  <si>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</si>
  <si>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</si>
  <si>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</si>
  <si>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</si>
  <si>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</si>
  <si>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</si>
  <si>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</si>
  <si>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</si>
  <si>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</si>
  <si>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</si>
  <si>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</si>
  <si>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</si>
  <si>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</si>
  <si>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</si>
  <si>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</si>
  <si>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</si>
  <si>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</si>
  <si>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</si>
  <si>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</si>
  <si>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</si>
  <si>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</si>
  <si>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</si>
  <si>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</si>
  <si>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</si>
  <si>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</si>
  <si>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</si>
  <si>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</si>
  <si>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</si>
  <si>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</si>
  <si>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</si>
  <si>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</si>
  <si>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</si>
  <si>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</si>
  <si>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</si>
  <si>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</si>
  <si>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</si>
  <si>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</si>
  <si>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</si>
  <si>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</si>
  <si>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</si>
  <si>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</si>
  <si>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</si>
  <si>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</si>
  <si>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</si>
  <si>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</si>
  <si>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</si>
  <si>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</si>
  <si>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</si>
  <si>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</si>
  <si>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</si>
  <si>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</si>
  <si>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</si>
  <si>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</si>
  <si>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</si>
  <si>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</si>
  <si>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</si>
  <si>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</si>
  <si>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</si>
  <si>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</si>
  <si>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</si>
  <si>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</si>
  <si>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</si>
  <si>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</si>
  <si>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</si>
  <si>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</si>
  <si>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</si>
  <si>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</si>
  <si>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</si>
  <si>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</si>
  <si>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</si>
  <si>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</si>
  <si>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</si>
  <si>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</si>
  <si>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</si>
  <si>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</si>
  <si>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</si>
  <si>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</si>
  <si>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</si>
  <si>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</si>
  <si>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</si>
  <si>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</si>
  <si>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</si>
  <si>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</si>
  <si>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</si>
  <si>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</si>
  <si>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</si>
  <si>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</si>
  <si>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</si>
  <si>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</si>
  <si>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</si>
  <si>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</si>
  <si>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</si>
  <si>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</si>
  <si>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</si>
  <si>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</si>
  <si>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</si>
  <si>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</si>
  <si>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</si>
  <si>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</si>
  <si>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</si>
  <si>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</si>
  <si>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</si>
  <si>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</si>
  <si>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</si>
  <si>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</si>
  <si>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</si>
  <si>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</si>
  <si>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</si>
  <si>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</si>
  <si>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</si>
  <si>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</si>
  <si>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</si>
  <si>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</si>
  <si>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</si>
  <si>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</si>
  <si>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</si>
  <si>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</si>
  <si>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</si>
  <si>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</si>
  <si>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</si>
  <si>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</si>
  <si>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</si>
  <si>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</si>
  <si>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</si>
  <si>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</si>
  <si>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</si>
  <si>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</si>
  <si>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</si>
  <si>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</si>
  <si>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</si>
  <si>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</si>
  <si>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</si>
  <si>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</si>
  <si>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</si>
  <si>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</si>
  <si>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</si>
  <si>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</si>
  <si>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</si>
  <si>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</si>
  <si>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</si>
  <si>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</si>
  <si>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</si>
  <si>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</si>
  <si>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</si>
  <si>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</si>
  <si>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</si>
  <si>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</si>
  <si>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</si>
  <si>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</si>
  <si>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</si>
  <si>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</si>
  <si>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</si>
  <si>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</si>
  <si>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</si>
  <si>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</si>
  <si>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</si>
  <si>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</si>
  <si>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</si>
  <si>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</si>
  <si>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</si>
  <si>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</si>
  <si>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</si>
  <si>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</si>
  <si>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</si>
  <si>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</si>
  <si>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</si>
  <si>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</si>
  <si>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</si>
  <si>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</si>
  <si>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</si>
  <si>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</si>
  <si>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</si>
  <si>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</si>
  <si>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</si>
  <si>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</si>
  <si>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</si>
  <si>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</si>
  <si>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</si>
  <si>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</si>
  <si>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</si>
  <si>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</si>
  <si>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</si>
  <si>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</si>
  <si>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</si>
  <si>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</si>
  <si>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</si>
  <si>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</si>
  <si>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</si>
  <si>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</si>
  <si>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</si>
  <si>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</si>
  <si>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</si>
  <si>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</si>
  <si>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</si>
  <si>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</si>
  <si>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</si>
  <si>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</si>
  <si>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</si>
  <si>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</si>
  <si>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</si>
  <si>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</si>
  <si>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</si>
  <si>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</si>
  <si>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</si>
  <si>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</si>
  <si>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</si>
  <si>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</si>
  <si>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</si>
  <si>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</si>
  <si>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</si>
  <si>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</si>
  <si>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</si>
  <si>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</si>
  <si>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</si>
  <si>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</si>
  <si>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</si>
  <si>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</si>
  <si>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</si>
  <si>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</si>
  <si>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</si>
  <si>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</si>
  <si>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</si>
  <si>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</si>
  <si>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</si>
  <si>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</si>
  <si>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</si>
  <si>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</si>
  <si>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</si>
  <si>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</si>
  <si>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</si>
  <si>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</si>
  <si>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</si>
  <si>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</si>
  <si>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</si>
  <si>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</si>
  <si>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</si>
  <si>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</si>
  <si>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</si>
  <si>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</si>
  <si>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</si>
  <si>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</si>
  <si>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</si>
  <si>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</si>
  <si>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</si>
  <si>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</si>
  <si>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</si>
  <si>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</si>
  <si>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</si>
  <si>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</si>
  <si>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</si>
  <si>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</si>
  <si>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</si>
  <si>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</si>
  <si>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</si>
  <si>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</si>
  <si>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</si>
  <si>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</si>
  <si>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</si>
  <si>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</si>
  <si>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</si>
  <si>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</si>
  <si>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</si>
  <si>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</si>
  <si>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</si>
  <si>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</si>
  <si>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</si>
  <si>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</si>
  <si>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</si>
  <si>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</si>
  <si>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</si>
  <si>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</si>
  <si>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</si>
  <si>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</si>
  <si>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</si>
  <si>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</si>
  <si>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</si>
  <si>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</si>
  <si>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</si>
  <si>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</si>
  <si>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</si>
  <si>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</si>
  <si>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</si>
  <si>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</si>
  <si>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</si>
  <si>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</si>
  <si>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</si>
  <si>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</si>
  <si>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</si>
  <si>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</si>
  <si>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</si>
  <si>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</si>
  <si>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</si>
  <si>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</si>
  <si>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</si>
  <si>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</si>
  <si>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</si>
  <si>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</si>
  <si>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</si>
  <si>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</si>
  <si>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</si>
  <si>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</si>
  <si>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</si>
  <si>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</si>
  <si>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</si>
  <si>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</si>
  <si>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</si>
  <si>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</si>
  <si>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</si>
  <si>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</si>
  <si>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</si>
  <si>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</si>
  <si>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</si>
  <si>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</si>
  <si>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</si>
  <si>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</si>
  <si>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</si>
  <si>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</si>
  <si>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</si>
  <si>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</si>
  <si>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</si>
  <si>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</si>
  <si>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</si>
  <si>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</si>
  <si>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</si>
  <si>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</si>
  <si>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</si>
  <si>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</si>
  <si>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</si>
  <si>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</si>
  <si>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</si>
  <si>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</si>
  <si>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</si>
  <si>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</si>
  <si>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</si>
  <si>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</si>
  <si>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</si>
  <si>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</si>
  <si>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</si>
  <si>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</si>
  <si>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</si>
  <si>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</si>
  <si>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</si>
  <si>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</si>
  <si>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</si>
  <si>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</si>
  <si>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</si>
  <si>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</si>
  <si>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</si>
  <si>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</si>
  <si>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</si>
  <si>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</si>
  <si>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</si>
  <si>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</si>
  <si>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</si>
  <si>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</si>
  <si>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</si>
  <si>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</si>
  <si>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</si>
  <si>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</si>
  <si>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</si>
  <si>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</si>
  <si>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</si>
  <si>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</si>
  <si>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</si>
  <si>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</si>
  <si>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</si>
  <si>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</si>
  <si>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</si>
  <si>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</si>
  <si>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</si>
  <si>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</si>
  <si>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</si>
  <si>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</si>
  <si>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</si>
  <si>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</si>
  <si>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</si>
  <si>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</si>
  <si>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</si>
  <si>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</si>
  <si>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</si>
  <si>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</si>
  <si>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</si>
  <si>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</si>
  <si>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</si>
  <si>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</si>
  <si>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</si>
  <si>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</si>
  <si>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</si>
  <si>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</si>
  <si>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</si>
  <si>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</si>
  <si>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</si>
  <si>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</si>
  <si>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</si>
  <si>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</si>
  <si>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</si>
  <si>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</si>
  <si>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</si>
  <si>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</si>
  <si>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</si>
  <si>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</si>
  <si>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</si>
  <si>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</si>
  <si>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</si>
  <si>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</si>
  <si>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</si>
  <si>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</si>
  <si>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</si>
  <si>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</si>
  <si>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</si>
  <si>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</si>
  <si>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</si>
  <si>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</si>
  <si>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</si>
  <si>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</si>
  <si>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</si>
  <si>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</si>
  <si>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</si>
  <si>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</si>
  <si>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</si>
  <si>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</si>
  <si>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</si>
  <si>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</si>
  <si>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</si>
  <si>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</si>
  <si>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</si>
  <si>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</si>
  <si>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</si>
  <si>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</si>
  <si>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</si>
  <si>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</si>
  <si>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</si>
  <si>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</si>
  <si>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</si>
  <si>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</si>
  <si>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</si>
  <si>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</si>
  <si>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</si>
  <si>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</si>
  <si>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</si>
  <si>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</si>
  <si>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</si>
  <si>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</si>
  <si>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</si>
  <si>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</si>
  <si>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</si>
  <si>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</si>
  <si>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</si>
  <si>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</si>
  <si>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</si>
  <si>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</si>
  <si>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</si>
  <si>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</si>
  <si>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</si>
  <si>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</si>
  <si>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</si>
  <si>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</si>
  <si>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</si>
  <si>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</si>
  <si>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</si>
  <si>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</si>
  <si>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</si>
  <si>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</si>
  <si>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</si>
  <si>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</si>
  <si>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</si>
  <si>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</si>
  <si>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</si>
  <si>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</si>
  <si>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</si>
  <si>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</si>
  <si>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</si>
  <si>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</si>
  <si>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</si>
  <si>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</si>
  <si>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</si>
  <si>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</si>
  <si>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</si>
  <si>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</si>
  <si>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</si>
  <si>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</si>
  <si>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</si>
  <si>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</si>
  <si>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</si>
  <si>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</si>
  <si>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</si>
  <si>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</si>
  <si>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</si>
  <si>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</si>
  <si>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</si>
  <si>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</si>
  <si>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</si>
  <si>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</si>
  <si>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</si>
  <si>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</si>
  <si>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</si>
  <si>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</si>
  <si>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</si>
  <si>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</si>
  <si>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</si>
  <si>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</si>
  <si>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</si>
  <si>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</si>
  <si>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</si>
  <si>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</si>
  <si>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</si>
  <si>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</si>
  <si>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</si>
  <si>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</si>
  <si>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</si>
  <si>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</si>
  <si>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</si>
  <si>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</si>
  <si>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</si>
  <si>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</si>
  <si>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</si>
  <si>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</si>
  <si>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</si>
  <si>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</si>
  <si>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</si>
  <si>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</si>
  <si>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</si>
  <si>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</si>
  <si>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</si>
  <si>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</si>
  <si>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</si>
  <si>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</si>
  <si>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</si>
  <si>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</si>
  <si>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</si>
  <si>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</si>
  <si>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</si>
  <si>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</si>
  <si>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</si>
  <si>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</si>
  <si>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</si>
  <si>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</si>
  <si>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</si>
  <si>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</si>
  <si>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</si>
  <si>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</si>
  <si>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</si>
  <si>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</si>
  <si>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</si>
  <si>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</si>
  <si>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</si>
  <si>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</si>
  <si>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</si>
  <si>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</si>
  <si>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</si>
  <si>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</si>
  <si>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</si>
  <si>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</si>
  <si>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</si>
  <si>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</si>
  <si>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</si>
  <si>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</si>
  <si>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</si>
  <si>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</si>
  <si>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</si>
  <si>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</si>
  <si>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</si>
  <si>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</si>
  <si>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</si>
  <si>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</si>
  <si>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</si>
  <si>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</si>
  <si>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</si>
  <si>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</si>
  <si>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</si>
  <si>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</si>
  <si>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</si>
  <si>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</si>
  <si>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</si>
  <si>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</si>
  <si>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</si>
  <si>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</si>
  <si>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</si>
  <si>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</si>
  <si>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</si>
  <si>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</si>
  <si>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</si>
  <si>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</si>
  <si>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</si>
  <si>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</si>
  <si>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</si>
  <si>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</si>
  <si>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</si>
  <si>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</si>
  <si>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</si>
  <si>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</si>
  <si>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</si>
  <si>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</si>
  <si>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</si>
  <si>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</si>
  <si>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</si>
  <si>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</si>
  <si>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</si>
  <si>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</si>
  <si>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</si>
  <si>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</si>
  <si>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</si>
  <si>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</si>
  <si>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</si>
  <si>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</si>
  <si>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</si>
  <si>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</si>
  <si>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</si>
  <si>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</si>
  <si>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</si>
  <si>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</si>
  <si>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</si>
  <si>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</si>
  <si>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</si>
  <si>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</si>
  <si>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</si>
  <si>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</si>
  <si>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</si>
  <si>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</si>
  <si>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</si>
  <si>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</si>
  <si>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</si>
  <si>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</si>
  <si>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</si>
  <si>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</si>
  <si>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</si>
  <si>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</si>
  <si>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</si>
  <si>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</si>
  <si>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</si>
  <si>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</si>
  <si>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</si>
  <si>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</si>
  <si>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</si>
  <si>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</si>
  <si>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</si>
  <si>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</si>
  <si>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</si>
  <si>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</si>
  <si>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</si>
  <si>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</si>
  <si>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</si>
  <si>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</si>
  <si>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</si>
  <si>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</si>
  <si>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</si>
  <si>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</si>
  <si>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</si>
  <si>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</si>
  <si>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</si>
  <si>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</si>
  <si>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</si>
  <si>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</si>
  <si>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</si>
  <si>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</si>
  <si>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</si>
  <si>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</si>
  <si>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</si>
  <si>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</si>
  <si>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</si>
  <si>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</si>
  <si>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</si>
  <si>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</si>
  <si>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</si>
  <si>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</si>
  <si>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</si>
  <si>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</si>
  <si>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</si>
  <si>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</si>
  <si>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</si>
  <si>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</si>
  <si>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</si>
  <si>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</si>
  <si>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</si>
  <si>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</si>
  <si>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</si>
  <si>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</si>
  <si>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</si>
  <si>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</si>
  <si>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</si>
  <si>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</si>
  <si>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</si>
  <si>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</si>
  <si>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</si>
  <si>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</si>
  <si>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</si>
  <si>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</si>
  <si>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</si>
  <si>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</si>
  <si>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</si>
  <si>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</si>
  <si>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</si>
  <si>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</si>
  <si>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</si>
  <si>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</si>
  <si>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</si>
  <si>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</si>
  <si>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</si>
  <si>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</si>
  <si>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</si>
  <si>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</si>
  <si>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</si>
  <si>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</si>
  <si>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</si>
  <si>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</si>
  <si>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</si>
  <si>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</si>
  <si>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</si>
  <si>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</si>
  <si>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</si>
  <si>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</si>
  <si>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</si>
  <si>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</si>
  <si>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</si>
  <si>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</si>
  <si>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</si>
  <si>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</si>
  <si>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</si>
  <si>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</si>
  <si>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</si>
  <si>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</si>
  <si>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</si>
  <si>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</si>
  <si>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</si>
  <si>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</si>
  <si>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</si>
  <si>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</si>
  <si>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</si>
  <si>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</si>
  <si>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</si>
  <si>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</si>
  <si>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</si>
  <si>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</si>
  <si>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</si>
  <si>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</si>
  <si>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</si>
  <si>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</si>
  <si>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</si>
  <si>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</si>
  <si>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</si>
  <si>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</si>
  <si>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</si>
  <si>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</si>
  <si>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</si>
  <si>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</si>
  <si>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</si>
  <si>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</si>
  <si>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</si>
  <si>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</si>
  <si>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</si>
  <si>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</si>
  <si>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</si>
  <si>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</si>
  <si>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</si>
  <si>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</si>
  <si>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</si>
  <si>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</si>
  <si>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</si>
  <si>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</si>
  <si>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</si>
  <si>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</si>
  <si>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</si>
  <si>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</si>
  <si>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</si>
  <si>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</si>
  <si>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</si>
  <si>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</si>
  <si>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</si>
  <si>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</si>
  <si>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</si>
  <si>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</si>
  <si>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</si>
  <si>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</si>
  <si>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</si>
  <si>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</si>
  <si>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</si>
  <si>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</si>
  <si>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</si>
  <si>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</si>
  <si>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</si>
  <si>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</si>
  <si>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</si>
  <si>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</si>
  <si>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</si>
  <si>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</si>
  <si>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</si>
  <si>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</si>
  <si>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</si>
  <si>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</si>
  <si>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</si>
  <si>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</si>
  <si>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</si>
  <si>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</si>
  <si>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</si>
  <si>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</si>
  <si>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</si>
  <si>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</si>
  <si>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</si>
  <si>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</si>
  <si>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</si>
  <si>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</si>
  <si>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</si>
  <si>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</si>
  <si>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</si>
  <si>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</si>
  <si>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</si>
  <si>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</si>
  <si>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</si>
  <si>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</si>
  <si>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</si>
  <si>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</si>
  <si>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</si>
  <si>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</si>
  <si>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</si>
  <si>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</si>
  <si>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</si>
  <si>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</si>
  <si>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</si>
  <si>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</si>
  <si>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</si>
  <si>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</si>
  <si>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</si>
  <si>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</si>
  <si>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</si>
  <si>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</si>
  <si>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</si>
  <si>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</si>
  <si>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</si>
  <si>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</si>
  <si>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</si>
  <si>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</si>
  <si>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</si>
  <si>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</si>
  <si>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</si>
  <si>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</si>
  <si>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</si>
  <si>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</si>
  <si>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</si>
  <si>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</si>
  <si>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</si>
  <si>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</si>
  <si>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</si>
  <si>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</si>
  <si>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</si>
  <si>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</si>
  <si>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</si>
  <si>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</si>
  <si>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</si>
  <si>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</si>
  <si>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</si>
  <si>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</si>
  <si>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</si>
  <si>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</si>
  <si>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</si>
  <si>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</si>
  <si>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</si>
  <si>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</si>
  <si>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</si>
  <si>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</si>
  <si>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</si>
  <si>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</si>
  <si>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</si>
  <si>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</si>
  <si>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</si>
  <si>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</si>
  <si>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</si>
  <si>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</si>
  <si>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</si>
  <si>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</si>
  <si>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</si>
  <si>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</si>
  <si>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</si>
  <si>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</si>
  <si>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</si>
  <si>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</si>
  <si>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</si>
  <si>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</si>
  <si>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</si>
  <si>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</si>
  <si>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</si>
  <si>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</si>
  <si>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</si>
  <si>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</si>
  <si>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</si>
  <si>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</si>
  <si>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</si>
  <si>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</si>
  <si>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</si>
  <si>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</si>
  <si>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</si>
  <si>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</si>
  <si>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</si>
  <si>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</si>
  <si>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</si>
  <si>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</si>
  <si>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</si>
  <si>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</si>
  <si>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</si>
  <si>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</si>
  <si>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</si>
  <si>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</si>
  <si>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</si>
  <si>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</si>
  <si>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</si>
  <si>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</si>
  <si>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</si>
  <si>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</si>
  <si>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</si>
  <si>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</si>
  <si>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</si>
  <si>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</si>
  <si>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</si>
  <si>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</si>
  <si>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</si>
  <si>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</si>
  <si>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</si>
  <si>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</si>
  <si>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</si>
  <si>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</si>
  <si>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</si>
  <si>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</si>
  <si>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</si>
  <si>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</si>
  <si>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</si>
  <si>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</si>
  <si>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</si>
  <si>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</si>
  <si>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</si>
  <si>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</si>
  <si>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</si>
  <si>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</si>
  <si>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</si>
  <si>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</si>
  <si>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</si>
  <si>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</si>
  <si>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</si>
  <si>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</si>
  <si>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</si>
  <si>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</si>
  <si>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</si>
  <si>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</si>
  <si>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</si>
  <si>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</si>
  <si>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</si>
  <si>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</si>
  <si>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</si>
  <si>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</si>
  <si>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</si>
  <si>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</si>
  <si>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</si>
  <si>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</si>
  <si>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</si>
  <si>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</si>
  <si>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</si>
  <si>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</si>
  <si>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</si>
  <si>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</si>
  <si>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</si>
  <si>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</si>
  <si>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</si>
  <si>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</si>
  <si>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</si>
  <si>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</si>
  <si>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</si>
  <si>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</si>
  <si>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</si>
  <si>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</si>
  <si>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</si>
  <si>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</si>
  <si>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</si>
  <si>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</si>
  <si>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</si>
  <si>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</si>
  <si>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</si>
  <si>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</si>
  <si>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</si>
  <si>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</si>
  <si>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</si>
  <si>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</si>
  <si>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</si>
  <si>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</si>
  <si>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</si>
  <si>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</si>
  <si>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</si>
  <si>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</si>
  <si>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</si>
  <si>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</si>
  <si>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</si>
  <si>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</si>
  <si>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</si>
  <si>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</si>
  <si>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</si>
  <si>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</si>
  <si>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</si>
  <si>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</si>
  <si>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</si>
  <si>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</si>
  <si>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</si>
  <si>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</si>
  <si>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</si>
  <si>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</si>
  <si>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</si>
  <si>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</si>
  <si>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</si>
  <si>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</si>
  <si>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</si>
  <si>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</si>
  <si>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</si>
  <si>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</si>
  <si>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</si>
  <si>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</si>
  <si>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</si>
  <si>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</si>
  <si>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</si>
  <si>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</si>
  <si>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</si>
  <si>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</si>
  <si>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</si>
  <si>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</si>
  <si>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</si>
  <si>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</si>
  <si>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</si>
  <si>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</si>
  <si>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</si>
  <si>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</si>
  <si>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</si>
  <si>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</si>
  <si>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</si>
  <si>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</si>
  <si>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</si>
  <si>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</si>
  <si>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</si>
  <si>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</si>
  <si>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</si>
  <si>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</si>
  <si>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</si>
  <si>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</si>
  <si>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</si>
  <si>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</si>
  <si>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</si>
  <si>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</si>
  <si>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</si>
  <si>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</si>
  <si>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</si>
  <si>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</si>
  <si>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</si>
  <si>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</si>
  <si>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</si>
  <si>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</si>
  <si>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</si>
  <si>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</si>
  <si>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</si>
  <si>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</si>
  <si>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</si>
  <si>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</si>
  <si>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</si>
  <si>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</si>
  <si>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</si>
  <si>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</si>
  <si>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</si>
  <si>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</si>
  <si>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</si>
  <si>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</si>
  <si>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</si>
  <si>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</si>
  <si>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</si>
  <si>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</si>
  <si>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</si>
  <si>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</si>
  <si>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</si>
  <si>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</si>
  <si>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</si>
  <si>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</si>
  <si>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</si>
  <si>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</si>
  <si>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</si>
  <si>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</si>
  <si>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</si>
  <si>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</si>
  <si>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</si>
  <si>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</si>
  <si>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</si>
  <si>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</si>
  <si>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</si>
  <si>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</si>
  <si>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</si>
  <si>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</si>
  <si>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</si>
  <si>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</si>
  <si>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</si>
  <si>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</si>
  <si>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</si>
  <si>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</si>
  <si>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</si>
  <si>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</si>
  <si>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</si>
  <si>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</si>
  <si>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</si>
  <si>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</si>
  <si>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</si>
  <si>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</si>
  <si>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</si>
  <si>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</si>
  <si>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</si>
  <si>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</si>
  <si>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</si>
  <si>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</si>
  <si>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</si>
  <si>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</si>
  <si>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</si>
  <si>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</si>
  <si>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</si>
  <si>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</si>
  <si>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</si>
  <si>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</si>
  <si>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</si>
  <si>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</si>
  <si>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</si>
  <si>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</si>
  <si>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</si>
  <si>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</si>
  <si>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</si>
  <si>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</si>
  <si>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</si>
  <si>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</si>
  <si>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</si>
  <si>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</si>
  <si>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</si>
  <si>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</si>
  <si>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</si>
  <si>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</si>
  <si>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</si>
  <si>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</si>
  <si>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</si>
  <si>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</si>
  <si>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</si>
  <si>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</si>
  <si>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</si>
  <si>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</si>
  <si>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</si>
  <si>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</si>
  <si>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</si>
  <si>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</si>
  <si>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</si>
  <si>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</si>
  <si>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</si>
  <si>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</si>
  <si>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</si>
  <si>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</si>
  <si>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</si>
  <si>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</si>
  <si>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</si>
  <si>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</si>
  <si>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</si>
  <si>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</si>
  <si>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</si>
  <si>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</si>
  <si>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</si>
  <si>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</si>
  <si>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</si>
  <si>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</si>
  <si>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</si>
  <si>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</si>
  <si>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</si>
  <si>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</si>
  <si>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</si>
  <si>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</si>
  <si>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</si>
  <si>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</si>
  <si>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</si>
  <si>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</si>
  <si>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</si>
  <si>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</si>
  <si>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</si>
  <si>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</si>
  <si>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</si>
  <si>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</si>
  <si>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</si>
  <si>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</si>
  <si>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</si>
  <si>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</si>
  <si>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</si>
  <si>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</si>
  <si>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</si>
  <si>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</si>
  <si>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</si>
  <si>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</si>
  <si>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</si>
  <si>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</si>
  <si>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</si>
  <si>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</si>
  <si>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</si>
  <si>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</si>
  <si>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</si>
  <si>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</si>
  <si>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</si>
  <si>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</si>
  <si>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</si>
  <si>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</si>
  <si>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</si>
  <si>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</si>
  <si>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</si>
  <si>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</si>
  <si>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</si>
  <si>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</si>
  <si>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</si>
  <si>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</si>
  <si>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</si>
  <si>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</si>
  <si>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</si>
  <si>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</si>
  <si>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</si>
  <si>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</si>
  <si>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</si>
  <si>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</si>
  <si>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</si>
  <si>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</si>
  <si>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</si>
  <si>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</si>
  <si>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</si>
  <si>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</si>
  <si>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</si>
  <si>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</si>
  <si>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</si>
  <si>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</si>
  <si>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</si>
  <si>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</si>
  <si>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</si>
  <si>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</si>
  <si>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</si>
  <si>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</si>
  <si>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</si>
  <si>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</si>
  <si>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</si>
  <si>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</si>
  <si>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</si>
  <si>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</si>
  <si>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</si>
  <si>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</si>
  <si>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</si>
  <si>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</si>
  <si>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</si>
  <si>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</si>
  <si>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</si>
  <si>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</si>
  <si>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</si>
  <si>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</si>
  <si>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</si>
  <si>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</si>
  <si>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</si>
  <si>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</si>
  <si>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</si>
  <si>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</si>
  <si>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</si>
  <si>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</si>
  <si>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</si>
  <si>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</si>
  <si>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</si>
  <si>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</si>
  <si>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</si>
  <si>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</si>
  <si>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</si>
  <si>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</si>
  <si>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</si>
  <si>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</si>
  <si>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</si>
  <si>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</si>
  <si>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</si>
  <si>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</si>
  <si>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</si>
  <si>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</si>
  <si>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</si>
  <si>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</si>
  <si>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</si>
  <si>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</si>
  <si>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</si>
  <si>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</si>
  <si>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</si>
  <si>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</si>
  <si>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</si>
  <si>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</si>
  <si>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</si>
  <si>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</si>
  <si>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</si>
  <si>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</si>
  <si>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</si>
  <si>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</si>
  <si>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</si>
  <si>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</si>
  <si>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</si>
  <si>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</si>
  <si>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</si>
  <si>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</si>
  <si>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</si>
  <si>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</si>
  <si>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</si>
  <si>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</si>
  <si>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</si>
  <si>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</si>
  <si>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</si>
  <si>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</si>
  <si>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</si>
  <si>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</si>
  <si>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</si>
  <si>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</si>
  <si>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</si>
  <si>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</si>
  <si>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</si>
  <si>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</si>
  <si>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</si>
  <si>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</si>
  <si>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</si>
  <si>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</si>
  <si>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</si>
  <si>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</si>
  <si>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</si>
  <si>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</si>
  <si>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</si>
  <si>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</si>
  <si>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</si>
  <si>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</si>
  <si>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</si>
  <si>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</si>
  <si>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</si>
  <si>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</si>
  <si>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</si>
  <si>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</si>
  <si>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</si>
  <si>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</si>
  <si>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</si>
  <si>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</si>
  <si>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</si>
  <si>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</si>
  <si>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</si>
  <si>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</si>
  <si>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</si>
  <si>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</si>
  <si>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</si>
  <si>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</si>
  <si>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</si>
  <si>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</si>
  <si>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</si>
  <si>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</si>
  <si>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</si>
  <si>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</si>
  <si>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</si>
  <si>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</si>
  <si>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</si>
  <si>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</si>
  <si>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</si>
  <si>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</si>
  <si>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</si>
  <si>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</si>
  <si>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</si>
  <si>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</si>
  <si>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</si>
  <si>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</si>
  <si>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</si>
  <si>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</si>
  <si>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</si>
  <si>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</si>
  <si>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</si>
  <si>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</si>
  <si>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</si>
  <si>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</si>
  <si>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</si>
  <si>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</si>
  <si>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</si>
  <si>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</si>
  <si>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</si>
  <si>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</si>
  <si>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</si>
  <si>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</si>
  <si>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</si>
  <si>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</si>
  <si>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</si>
  <si>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</si>
  <si>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</si>
  <si>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</si>
  <si>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</si>
  <si>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</si>
  <si>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</si>
  <si>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</si>
  <si>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</si>
  <si>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</si>
  <si>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</si>
  <si>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</si>
  <si>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</si>
  <si>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</si>
  <si>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</si>
  <si>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</si>
  <si>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</si>
  <si>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</si>
  <si>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</si>
  <si>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</si>
  <si>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</si>
  <si>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</si>
  <si>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</si>
  <si>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</si>
  <si>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</si>
  <si>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</si>
  <si>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</si>
  <si>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</si>
  <si>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</si>
  <si>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</si>
  <si>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</si>
  <si>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</si>
  <si>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</si>
  <si>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</si>
  <si>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</si>
  <si>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</si>
  <si>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</si>
  <si>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</si>
  <si>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</si>
  <si>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</si>
  <si>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</si>
  <si>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</si>
  <si>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</si>
  <si>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</si>
  <si>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</si>
  <si>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</si>
  <si>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</si>
  <si>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</si>
  <si>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</si>
  <si>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</si>
  <si>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</si>
  <si>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</si>
  <si>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</si>
  <si>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</si>
  <si>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</si>
  <si>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</si>
  <si>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</si>
  <si>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</si>
  <si>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</si>
  <si>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</si>
  <si>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</si>
  <si>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</si>
  <si>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</si>
  <si>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</si>
  <si>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</si>
  <si>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</si>
  <si>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</si>
  <si>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</si>
  <si>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</si>
  <si>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</si>
  <si>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</si>
  <si>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</si>
  <si>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</si>
  <si>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</si>
  <si>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</si>
  <si>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</si>
  <si>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</si>
  <si>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</si>
  <si>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</si>
  <si>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</si>
  <si>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</si>
  <si>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</si>
  <si>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</si>
  <si>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</si>
  <si>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</si>
  <si>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</si>
  <si>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</si>
  <si>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</si>
  <si>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</si>
  <si>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</si>
  <si>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</si>
  <si>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</si>
  <si>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</si>
  <si>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</si>
  <si>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</si>
  <si>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</si>
  <si>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</si>
  <si>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</si>
  <si>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</si>
  <si>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</si>
  <si>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</si>
  <si>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</si>
  <si>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</si>
  <si>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</si>
  <si>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</si>
  <si>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</si>
  <si>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</si>
  <si>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</si>
  <si>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</si>
  <si>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</si>
  <si>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</si>
  <si>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</si>
  <si>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</si>
  <si>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</si>
  <si>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</si>
  <si>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</si>
  <si>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</si>
  <si>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</si>
  <si>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</si>
  <si>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</si>
  <si>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</si>
  <si>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</si>
  <si>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</si>
  <si>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</si>
  <si>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</si>
  <si>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</si>
  <si>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</si>
  <si>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</si>
  <si>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</si>
  <si>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</si>
  <si>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</si>
  <si>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</si>
  <si>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</si>
  <si>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</si>
  <si>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</si>
  <si>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</si>
  <si>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</si>
  <si>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</si>
  <si>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</si>
  <si>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</si>
  <si>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</si>
  <si>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</si>
  <si>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</si>
  <si>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</si>
  <si>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</si>
  <si>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</si>
  <si>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</si>
  <si>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</si>
  <si>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</si>
  <si>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</si>
  <si>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</si>
  <si>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</si>
  <si>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</si>
  <si>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</si>
  <si>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</si>
  <si>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</si>
  <si>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</si>
  <si>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</si>
  <si>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</si>
  <si>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</si>
  <si>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</si>
  <si>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</si>
  <si>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</si>
  <si>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</si>
  <si>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</si>
  <si>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</si>
  <si>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</si>
  <si>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</si>
  <si>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</si>
  <si>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</si>
  <si>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</si>
  <si>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</si>
  <si>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</si>
  <si>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</si>
  <si>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</si>
  <si>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</si>
  <si>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</si>
  <si>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</si>
  <si>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</si>
  <si>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</si>
  <si>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</si>
  <si>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</si>
  <si>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</si>
  <si>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</si>
  <si>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</si>
  <si>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</si>
  <si>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</si>
  <si>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</si>
  <si>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</si>
  <si>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</si>
  <si>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</si>
  <si>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</si>
  <si>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</si>
  <si>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</si>
  <si>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</si>
  <si>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</si>
  <si>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</si>
  <si>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</si>
  <si>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</si>
  <si>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</si>
  <si>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</si>
  <si>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</si>
  <si>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</si>
  <si>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</si>
  <si>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</si>
  <si>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</si>
  <si>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</si>
  <si>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</si>
  <si>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</si>
  <si>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</si>
  <si>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</si>
  <si>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</si>
  <si>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</si>
  <si>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</si>
  <si>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</si>
  <si>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</si>
  <si>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</si>
  <si>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</si>
  <si>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</si>
  <si>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</si>
  <si>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</si>
  <si>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</si>
  <si>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</si>
  <si>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</si>
  <si>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</si>
  <si>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</si>
  <si>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</si>
  <si>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</si>
  <si>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</si>
  <si>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</si>
  <si>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</si>
  <si>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</si>
  <si>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</si>
  <si>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</si>
  <si>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</si>
  <si>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</si>
  <si>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</si>
  <si>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</si>
  <si>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</si>
  <si>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</si>
  <si>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</si>
  <si>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</si>
  <si>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</si>
  <si>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</si>
  <si>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</si>
  <si>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</si>
  <si>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</si>
  <si>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</si>
  <si>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</si>
  <si>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</si>
  <si>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</si>
  <si>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</si>
  <si>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</si>
  <si>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</si>
  <si>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</si>
  <si>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</si>
  <si>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</si>
  <si>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</si>
  <si>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</si>
  <si>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</si>
  <si>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</si>
  <si>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</si>
  <si>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</si>
  <si>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</si>
  <si>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</si>
  <si>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</si>
  <si>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</si>
  <si>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</si>
  <si>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</si>
  <si>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</si>
  <si>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</si>
  <si>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</si>
  <si>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</si>
  <si>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</si>
  <si>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</si>
  <si>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</si>
  <si>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</si>
  <si>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</si>
  <si>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</si>
  <si>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</si>
  <si>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</si>
  <si>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</si>
  <si>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</si>
  <si>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</si>
  <si>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</si>
  <si>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</si>
  <si>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</si>
  <si>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</si>
  <si>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</si>
  <si>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</si>
  <si>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</si>
  <si>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</si>
  <si>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</si>
  <si>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</si>
  <si>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</si>
  <si>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</si>
  <si>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</si>
  <si>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</si>
  <si>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</si>
  <si>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</si>
  <si>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</si>
  <si>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</si>
  <si>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</si>
  <si>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</si>
  <si>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</si>
  <si>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</si>
  <si>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</si>
  <si>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</si>
  <si>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</si>
  <si>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</si>
  <si>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</si>
  <si>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</si>
  <si>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</si>
  <si>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</si>
  <si>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</si>
  <si>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</si>
  <si>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</si>
  <si>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</si>
  <si>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</si>
  <si>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</si>
  <si>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</si>
  <si>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</si>
  <si>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</si>
  <si>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</si>
  <si>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</si>
  <si>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</si>
  <si>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</si>
  <si>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</si>
  <si>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</si>
  <si>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</si>
  <si>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</si>
  <si>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</si>
  <si>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</si>
  <si>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</si>
  <si>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</si>
  <si>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</si>
  <si>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</si>
  <si>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</si>
  <si>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</si>
  <si>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</si>
  <si>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</si>
  <si>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</si>
  <si>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</si>
  <si>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</si>
  <si>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</si>
  <si>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</si>
  <si>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</si>
  <si>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</si>
  <si>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</si>
  <si>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</si>
  <si>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</si>
  <si>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</si>
  <si>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</si>
  <si>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</si>
  <si>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</si>
  <si>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</si>
  <si>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</si>
  <si>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</si>
  <si>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</si>
  <si>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</si>
  <si>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</si>
  <si>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</si>
  <si>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</si>
  <si>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</si>
  <si>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</si>
  <si>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</si>
  <si>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</si>
  <si>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</si>
  <si>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</si>
  <si>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</si>
  <si>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</si>
  <si>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</si>
  <si>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</si>
  <si>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</si>
  <si>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</si>
  <si>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</si>
  <si>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</si>
  <si>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</si>
  <si>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</si>
  <si>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</si>
  <si>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</si>
  <si>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</si>
  <si>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</si>
  <si>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</si>
  <si>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</si>
  <si>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</si>
  <si>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</si>
  <si>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</si>
  <si>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</si>
  <si>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</si>
  <si>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</si>
  <si>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</si>
  <si>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</si>
  <si>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</si>
  <si>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</si>
  <si>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</si>
  <si>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</si>
  <si>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</si>
  <si>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</si>
  <si>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</si>
  <si>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</si>
  <si>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</si>
  <si>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</si>
  <si>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</si>
  <si>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</si>
  <si>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</si>
  <si>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</si>
  <si>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</si>
  <si>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</si>
  <si>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</si>
  <si>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</si>
  <si>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</si>
  <si>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</si>
  <si>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</si>
  <si>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</si>
  <si>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</si>
  <si>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</si>
  <si>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</si>
  <si>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</si>
  <si>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</si>
  <si>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</si>
  <si>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</si>
  <si>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</si>
  <si>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</si>
  <si>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</si>
  <si>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</si>
  <si>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</si>
  <si>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</si>
  <si>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</si>
  <si>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</si>
  <si>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</si>
  <si>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</si>
  <si>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</si>
  <si>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</si>
  <si>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</si>
  <si>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</si>
  <si>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</si>
  <si>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</si>
  <si>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</si>
  <si>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</si>
  <si>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</si>
  <si>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</si>
  <si>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</si>
  <si>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</si>
  <si>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</si>
  <si>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</si>
  <si>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</si>
  <si>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</si>
  <si>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</si>
  <si>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</si>
  <si>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</si>
  <si>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</si>
  <si>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</si>
  <si>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</si>
  <si>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</si>
  <si>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</si>
  <si>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</si>
  <si>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</si>
  <si>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</si>
  <si>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</si>
  <si>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</si>
  <si>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</si>
  <si>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</si>
  <si>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</si>
  <si>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</si>
  <si>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</si>
  <si>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</si>
  <si>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</si>
  <si>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</si>
  <si>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</si>
  <si>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</si>
  <si>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</si>
  <si>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</si>
  <si>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</si>
  <si>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</si>
  <si>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</si>
  <si>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</si>
  <si>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</si>
  <si>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</si>
  <si>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</si>
  <si>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</si>
  <si>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</si>
  <si>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</si>
  <si>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</si>
  <si>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</si>
  <si>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</si>
  <si>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</si>
  <si>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</si>
  <si>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</si>
  <si>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</si>
  <si>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</si>
  <si>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</si>
  <si>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</si>
  <si>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</si>
  <si>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</si>
  <si>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</si>
  <si>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</si>
  <si>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</si>
  <si>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</si>
  <si>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</si>
  <si>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</si>
  <si>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</si>
  <si>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</si>
  <si>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</si>
  <si>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</si>
  <si>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</si>
  <si>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</si>
  <si>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</si>
  <si>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</si>
  <si>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</si>
  <si>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</si>
  <si>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</si>
  <si>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</si>
  <si>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</si>
  <si>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</si>
  <si>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</si>
  <si>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</si>
  <si>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</si>
  <si>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</si>
  <si>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</si>
  <si>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</si>
  <si>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</si>
  <si>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</si>
  <si>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</si>
  <si>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</si>
  <si>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</si>
  <si>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</si>
  <si>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</si>
  <si>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</si>
  <si>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</si>
  <si>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</si>
  <si>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</si>
  <si>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</si>
  <si>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</si>
  <si>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</si>
  <si>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</si>
  <si>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</si>
  <si>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</si>
  <si>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</si>
  <si>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</si>
  <si>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</si>
  <si>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</si>
  <si>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</si>
  <si>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</si>
  <si>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</si>
  <si>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</si>
  <si>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</si>
  <si>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</si>
  <si>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</si>
  <si>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</si>
  <si>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</si>
  <si>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</si>
  <si>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</si>
  <si>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</si>
  <si>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</si>
  <si>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</si>
  <si>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</si>
  <si>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</si>
  <si>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</si>
  <si>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</si>
  <si>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</si>
  <si>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</si>
  <si>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</si>
  <si>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</si>
  <si>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</si>
  <si>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</si>
  <si>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</si>
  <si>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</si>
  <si>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</si>
  <si>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</si>
  <si>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</si>
  <si>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</si>
  <si>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</si>
  <si>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</si>
  <si>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</si>
  <si>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</si>
  <si>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</si>
  <si>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</si>
  <si>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</si>
  <si>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</si>
  <si>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</si>
  <si>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</si>
  <si>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</si>
  <si>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</si>
  <si>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</si>
  <si>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</si>
  <si>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</si>
  <si>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</si>
  <si>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</si>
  <si>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</si>
  <si>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</si>
  <si>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</si>
  <si>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</si>
  <si>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</si>
  <si>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</si>
  <si>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</si>
  <si>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</si>
  <si>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</si>
  <si>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</si>
  <si>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</si>
  <si>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</si>
  <si>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</si>
  <si>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</si>
  <si>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</si>
  <si>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</si>
  <si>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</si>
  <si>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</si>
  <si>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</si>
  <si>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</si>
  <si>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</si>
  <si>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</si>
  <si>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</si>
  <si>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</si>
  <si>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</si>
  <si>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</si>
  <si>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</si>
  <si>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</si>
  <si>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</si>
  <si>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</si>
  <si>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</si>
  <si>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</si>
  <si>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</si>
  <si>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</si>
  <si>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</si>
  <si>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</si>
  <si>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</si>
  <si>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</si>
  <si>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</si>
  <si>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</si>
  <si>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</si>
  <si>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</si>
  <si>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</si>
  <si>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</si>
  <si>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</si>
  <si>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</si>
  <si>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</si>
  <si>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</si>
  <si>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</si>
  <si>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</si>
  <si>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</si>
  <si>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</si>
  <si>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</si>
  <si>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</si>
  <si>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</si>
  <si>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</si>
  <si>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</si>
  <si>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</si>
  <si>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</si>
  <si>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</si>
  <si>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</si>
  <si>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</si>
  <si>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</si>
  <si>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</si>
  <si>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</si>
  <si>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</si>
  <si>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</si>
  <si>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</si>
  <si>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</si>
  <si>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</si>
  <si>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</si>
  <si>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</si>
  <si>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</si>
  <si>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</si>
  <si>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</si>
  <si>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</si>
  <si>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</si>
  <si>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</si>
  <si>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</si>
  <si>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</si>
  <si>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</si>
  <si>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</si>
  <si>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</si>
  <si>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</si>
  <si>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</si>
  <si>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</si>
  <si>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</si>
  <si>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</si>
  <si>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</si>
  <si>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</si>
  <si>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</si>
  <si>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</si>
  <si>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</si>
  <si>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</si>
  <si>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</si>
  <si>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</si>
  <si>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</si>
  <si>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</si>
  <si>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</si>
  <si>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</si>
  <si>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</si>
  <si>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</si>
  <si>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</si>
  <si>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</si>
  <si>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</si>
  <si>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</si>
  <si>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</si>
  <si>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</si>
  <si>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</si>
  <si>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</si>
  <si>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</si>
  <si>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</si>
  <si>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</si>
  <si>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</si>
  <si>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</si>
  <si>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</si>
  <si>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</si>
  <si>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</si>
  <si>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</si>
  <si>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</si>
  <si>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</si>
  <si>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</si>
  <si>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</si>
  <si>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</si>
  <si>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</si>
  <si>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</si>
  <si>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</si>
  <si>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</si>
  <si>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</si>
  <si>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</si>
  <si>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</si>
  <si>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</si>
  <si>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</si>
  <si>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</si>
  <si>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</si>
  <si>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</si>
  <si>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</si>
  <si>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</si>
  <si>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</si>
  <si>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</si>
  <si>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</si>
  <si>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</si>
  <si>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</si>
  <si>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</si>
  <si>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</si>
  <si>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</si>
  <si>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</si>
  <si>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</si>
  <si>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</si>
  <si>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</si>
  <si>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</si>
  <si>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</si>
  <si>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</si>
  <si>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</si>
  <si>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</si>
  <si>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</si>
  <si>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</si>
  <si>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</si>
  <si>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</si>
  <si>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</si>
  <si>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</si>
  <si>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</si>
  <si>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</si>
  <si>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</si>
  <si>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</si>
  <si>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</si>
  <si>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</si>
  <si>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</si>
  <si>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</si>
  <si>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</si>
  <si>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</si>
  <si>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</si>
  <si>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</si>
  <si>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</si>
  <si>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</si>
  <si>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</si>
  <si>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</si>
  <si>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</si>
  <si>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</si>
  <si>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</si>
  <si>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</si>
  <si>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</si>
  <si>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</si>
  <si>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</si>
  <si>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</si>
  <si>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</si>
  <si>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</si>
  <si>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</si>
  <si>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</si>
  <si>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</si>
  <si>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</si>
  <si>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</si>
  <si>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</si>
  <si>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</si>
  <si>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</si>
  <si>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</si>
  <si>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</si>
  <si>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</si>
  <si>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</si>
  <si>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</si>
  <si>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</si>
  <si>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</si>
  <si>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</si>
  <si>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</si>
  <si>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</si>
  <si>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</si>
  <si>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</si>
  <si>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</si>
  <si>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</si>
  <si>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</si>
  <si>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</si>
  <si>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</si>
  <si>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</si>
  <si>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</si>
  <si>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</si>
  <si>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</si>
  <si>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</si>
  <si>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</si>
  <si>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</si>
  <si>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</si>
  <si>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</si>
  <si>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</si>
  <si>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</si>
  <si>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</si>
  <si>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</si>
  <si>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</si>
  <si>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</si>
  <si>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</si>
  <si>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</si>
  <si>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</si>
  <si>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</si>
  <si>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</si>
  <si>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</si>
  <si>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</si>
  <si>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</si>
  <si>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</si>
  <si>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</si>
  <si>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</si>
  <si>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</si>
  <si>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</si>
  <si>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</si>
  <si>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</si>
  <si>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</si>
  <si>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</si>
  <si>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</si>
  <si>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</si>
  <si>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</si>
  <si>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</si>
  <si>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</si>
  <si>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</si>
  <si>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</si>
  <si>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</si>
  <si>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</si>
  <si>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</si>
  <si>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</si>
  <si>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</si>
  <si>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</si>
  <si>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</si>
  <si>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</si>
  <si>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</si>
  <si>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</si>
  <si>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</si>
  <si>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</si>
  <si>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</si>
  <si>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</si>
  <si>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</si>
  <si>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</si>
  <si>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</si>
  <si>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</si>
  <si>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</si>
  <si>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</si>
  <si>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</si>
  <si>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</si>
  <si>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</si>
  <si>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</si>
  <si>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</si>
  <si>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</si>
  <si>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</si>
  <si>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</si>
  <si>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</si>
  <si>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</si>
  <si>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</si>
  <si>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</si>
  <si>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</si>
  <si>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</si>
  <si>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</si>
  <si>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</si>
  <si>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</si>
  <si>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</si>
  <si>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</si>
  <si>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</si>
  <si>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</si>
  <si>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</si>
  <si>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</si>
  <si>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</si>
  <si>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</si>
  <si>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</si>
  <si>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</si>
  <si>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</si>
  <si>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</si>
  <si>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</si>
  <si>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</si>
  <si>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</si>
  <si>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</si>
  <si>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</si>
  <si>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</si>
  <si>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</si>
  <si>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</si>
  <si>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</si>
  <si>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</si>
  <si>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</si>
  <si>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</si>
  <si>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</si>
  <si>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</si>
  <si>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</si>
  <si>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</si>
  <si>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</si>
  <si>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</si>
  <si>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</si>
  <si>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</si>
  <si>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</si>
  <si>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</si>
  <si>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</si>
  <si>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</si>
  <si>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</si>
  <si>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</si>
  <si>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</si>
  <si>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</si>
  <si>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</si>
  <si>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</si>
  <si>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</si>
  <si>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</si>
  <si>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</si>
  <si>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</si>
  <si>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</si>
  <si>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</si>
  <si>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</si>
  <si>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</si>
  <si>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</si>
  <si>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</si>
  <si>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</si>
  <si>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</si>
  <si>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</si>
  <si>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</si>
  <si>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</si>
  <si>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</si>
  <si>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</si>
  <si>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</si>
  <si>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</si>
  <si>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</si>
  <si>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</si>
  <si>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</si>
  <si>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</si>
  <si>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</si>
  <si>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</si>
  <si>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</si>
  <si>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</si>
  <si>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</si>
  <si>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</si>
  <si>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</si>
  <si>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</si>
  <si>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</si>
  <si>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</si>
  <si>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</si>
  <si>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</si>
  <si>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</si>
  <si>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</si>
  <si>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</si>
  <si>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</si>
  <si>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</si>
  <si>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</si>
  <si>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</si>
  <si>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</si>
  <si>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</si>
  <si>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</si>
  <si>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</si>
  <si>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</si>
  <si>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</si>
  <si>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</si>
  <si>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</si>
  <si>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</si>
  <si>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</si>
  <si>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</si>
  <si>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</si>
  <si>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</si>
  <si>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</si>
  <si>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</si>
  <si>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</si>
  <si>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</si>
  <si>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</si>
  <si>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</si>
  <si>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</si>
  <si>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</si>
  <si>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</si>
  <si>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</si>
  <si>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</si>
  <si>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</si>
  <si>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</si>
  <si>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</si>
  <si>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</si>
  <si>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</si>
  <si>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</si>
  <si>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</si>
  <si>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</si>
  <si>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</si>
  <si>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</si>
  <si>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</si>
  <si>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</si>
  <si>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</si>
  <si>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</si>
  <si>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</si>
  <si>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</si>
  <si>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</si>
  <si>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</si>
  <si>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</si>
  <si>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</si>
  <si>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</si>
  <si>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</si>
  <si>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</si>
  <si>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</si>
  <si>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</si>
  <si>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</si>
  <si>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</si>
  <si>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</si>
  <si>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</si>
  <si>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</si>
  <si>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</si>
  <si>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</si>
  <si>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</si>
  <si>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</si>
  <si>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</si>
  <si>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</si>
  <si>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</si>
  <si>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</si>
  <si>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</si>
  <si>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</si>
  <si>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</si>
  <si>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</si>
  <si>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</si>
  <si>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</si>
  <si>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</si>
  <si>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</si>
  <si>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</si>
  <si>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</si>
  <si>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</si>
  <si>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</si>
  <si>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</si>
  <si>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</si>
  <si>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</si>
  <si>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</si>
  <si>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</si>
  <si>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</si>
  <si>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</si>
  <si>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</si>
  <si>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</si>
  <si>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</si>
  <si>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</si>
  <si>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</si>
  <si>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</si>
  <si>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</si>
  <si>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</si>
  <si>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</si>
  <si>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</si>
  <si>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</si>
  <si>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</si>
  <si>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</si>
  <si>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</si>
  <si>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</si>
  <si>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</si>
  <si>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</si>
  <si>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</si>
  <si>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</si>
  <si>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</si>
  <si>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</si>
  <si>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</si>
  <si>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</si>
  <si>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</si>
  <si>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</si>
  <si>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</si>
  <si>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</si>
  <si>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</si>
  <si>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</si>
  <si>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</si>
  <si>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</si>
  <si>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</si>
  <si>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</si>
  <si>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</si>
  <si>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</si>
  <si>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</si>
  <si>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</si>
  <si>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</si>
  <si>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</si>
  <si>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</si>
  <si>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</si>
  <si>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</si>
  <si>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</si>
  <si>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</si>
  <si>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</si>
  <si>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</si>
  <si>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</si>
  <si>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</si>
  <si>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</si>
  <si>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</si>
  <si>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</si>
  <si>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</si>
  <si>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</si>
  <si>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</si>
  <si>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</si>
  <si>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</si>
  <si>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</si>
  <si>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</si>
  <si>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</si>
  <si>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</si>
  <si>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</si>
  <si>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</si>
  <si>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</si>
  <si>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</si>
  <si>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</si>
  <si>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</si>
  <si>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</si>
  <si>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</si>
  <si>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</si>
  <si>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</si>
  <si>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</si>
  <si>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</si>
  <si>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</si>
  <si>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</si>
  <si>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</si>
  <si>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</si>
  <si>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</si>
  <si>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</si>
  <si>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</si>
  <si>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</si>
  <si>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</si>
  <si>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</si>
  <si>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</si>
  <si>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</si>
  <si>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</si>
  <si>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</si>
  <si>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</si>
  <si>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</si>
  <si>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</si>
  <si>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</si>
  <si>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</si>
  <si>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</si>
  <si>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</si>
  <si>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</si>
  <si>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</si>
  <si>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</si>
  <si>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</si>
  <si>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</si>
  <si>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</si>
  <si>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</si>
  <si>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</si>
  <si>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</si>
  <si>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</si>
  <si>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</si>
  <si>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</si>
  <si>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</si>
  <si>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</si>
  <si>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</si>
  <si>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</si>
  <si>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</si>
  <si>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</si>
  <si>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</si>
  <si>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</si>
  <si>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</si>
  <si>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</si>
  <si>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</si>
  <si>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</si>
  <si>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</si>
  <si>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</si>
  <si>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</si>
  <si>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</si>
  <si>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</si>
  <si>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</si>
  <si>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</si>
  <si>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</si>
  <si>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</si>
  <si>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</si>
  <si>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</si>
  <si>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</si>
  <si>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</si>
  <si>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</si>
  <si>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</si>
  <si>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</si>
  <si>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</si>
  <si>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</si>
  <si>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</si>
  <si>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</si>
  <si>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</si>
  <si>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</si>
  <si>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</si>
  <si>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</si>
  <si>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</si>
  <si>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</si>
  <si>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</si>
  <si>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</si>
  <si>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</si>
  <si>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</si>
  <si>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</si>
  <si>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</si>
  <si>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</si>
  <si>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</si>
  <si>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</si>
  <si>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</si>
  <si>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</si>
  <si>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</si>
  <si>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</si>
  <si>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</si>
  <si>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</si>
  <si>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</si>
  <si>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</si>
  <si>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</si>
  <si>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</si>
  <si>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</si>
  <si>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</si>
  <si>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</si>
  <si>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</si>
  <si>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</si>
  <si>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</si>
  <si>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</si>
  <si>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</si>
  <si>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</si>
  <si>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</si>
  <si>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</si>
  <si>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</si>
  <si>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</si>
  <si>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</si>
  <si>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</si>
  <si>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</si>
  <si>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</si>
  <si>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</si>
  <si>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</si>
  <si>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</si>
  <si>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</si>
  <si>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</si>
  <si>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</si>
  <si>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</si>
  <si>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</si>
  <si>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</si>
  <si>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</si>
  <si>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</si>
  <si>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</si>
  <si>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</si>
  <si>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</si>
  <si>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</si>
  <si>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</si>
  <si>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</si>
  <si>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</si>
  <si>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</si>
  <si>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</si>
  <si>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</si>
  <si>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</si>
  <si>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</si>
  <si>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</si>
  <si>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</si>
  <si>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</si>
  <si>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</si>
  <si>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</si>
  <si>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</si>
  <si>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</si>
  <si>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</si>
  <si>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</si>
  <si>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</si>
  <si>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</si>
  <si>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</si>
  <si>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</si>
  <si>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</si>
  <si>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</si>
  <si>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</si>
  <si>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</si>
  <si>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</si>
  <si>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</si>
  <si>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</si>
  <si>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</si>
  <si>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</si>
  <si>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</si>
  <si>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</si>
  <si>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</si>
  <si>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</si>
  <si>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</si>
  <si>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</si>
  <si>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</si>
  <si>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</si>
  <si>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</si>
  <si>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</si>
  <si>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</si>
  <si>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</si>
  <si>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</si>
  <si>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</si>
  <si>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</si>
  <si>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</si>
  <si>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</si>
  <si>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</si>
  <si>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</si>
  <si>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</si>
  <si>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</si>
  <si>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</si>
  <si>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</si>
  <si>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</si>
  <si>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</si>
  <si>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</si>
  <si>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</si>
  <si>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</si>
  <si>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</si>
  <si>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</si>
  <si>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</si>
  <si>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</si>
  <si>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</si>
  <si>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</si>
  <si>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</si>
  <si>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</si>
  <si>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</si>
  <si>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</si>
  <si>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</si>
  <si>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</si>
  <si>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</si>
  <si>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</si>
  <si>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</si>
  <si>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</si>
  <si>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</si>
  <si>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</si>
  <si>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</si>
  <si>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</si>
  <si>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</si>
  <si>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</si>
  <si>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</si>
  <si>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</si>
  <si>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</si>
  <si>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</si>
  <si>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</si>
  <si>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</si>
  <si>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</si>
  <si>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</si>
  <si>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</si>
  <si>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</si>
  <si>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</si>
  <si>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</si>
  <si>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</si>
  <si>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</si>
  <si>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</si>
  <si>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</si>
  <si>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</si>
  <si>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</si>
  <si>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</si>
  <si>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</si>
  <si>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</si>
  <si>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</si>
  <si>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</si>
  <si>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</si>
  <si>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</si>
  <si>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</si>
  <si>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</si>
  <si>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</si>
  <si>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</si>
  <si>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</si>
  <si>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</si>
  <si>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</si>
  <si>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</si>
  <si>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</si>
  <si>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</si>
  <si>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</si>
  <si>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</si>
  <si>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</si>
  <si>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</si>
  <si>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</si>
  <si>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</si>
  <si>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</si>
  <si>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</si>
  <si>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</si>
  <si>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</si>
  <si>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</si>
  <si>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</si>
  <si>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</si>
  <si>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</si>
  <si>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</si>
  <si>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</si>
  <si>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</si>
  <si>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</si>
  <si>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</si>
  <si>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</si>
  <si>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</si>
  <si>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</si>
  <si>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</si>
  <si>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</si>
  <si>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</si>
  <si>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</si>
  <si>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</si>
  <si>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</si>
  <si>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</si>
  <si>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</si>
  <si>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</si>
  <si>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</si>
  <si>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</si>
  <si>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</si>
  <si>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</si>
  <si>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</si>
  <si>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</si>
  <si>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</si>
  <si>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</si>
  <si>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</si>
  <si>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</si>
  <si>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</si>
  <si>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</si>
  <si>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</si>
  <si>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</si>
  <si>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</si>
  <si>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</si>
  <si>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</si>
  <si>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</si>
  <si>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</si>
  <si>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</si>
  <si>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</si>
  <si>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</si>
  <si>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</si>
  <si>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</si>
  <si>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</si>
  <si>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</si>
  <si>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</si>
  <si>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</si>
  <si>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</si>
  <si>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</si>
  <si>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</si>
  <si>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</si>
  <si>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</si>
  <si>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</si>
  <si>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</si>
  <si>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</si>
  <si>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</si>
  <si>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</si>
  <si>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</si>
  <si>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</si>
  <si>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</si>
  <si>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</si>
  <si>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</si>
  <si>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</si>
  <si>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</si>
  <si>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</si>
  <si>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</si>
  <si>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</si>
  <si>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</si>
  <si>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</si>
  <si>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</si>
  <si>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</si>
  <si>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</si>
  <si>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</si>
  <si>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</si>
  <si>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</si>
  <si>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</si>
  <si>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</si>
  <si>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</si>
  <si>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</si>
  <si>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</si>
  <si>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</si>
  <si>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</si>
  <si>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</si>
  <si>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</si>
  <si>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</si>
  <si>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</si>
  <si>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</si>
  <si>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</si>
  <si>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</si>
  <si>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</si>
  <si>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</si>
  <si>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</si>
  <si>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</si>
  <si>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</si>
  <si>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</si>
  <si>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</si>
  <si>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</si>
  <si>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</si>
  <si>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</si>
  <si>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</si>
  <si>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</si>
  <si>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</si>
  <si>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</si>
  <si>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</si>
  <si>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</si>
  <si>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</si>
  <si>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</si>
  <si>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</si>
  <si>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</si>
  <si>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</si>
  <si>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</si>
  <si>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</si>
  <si>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</si>
  <si>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</si>
  <si>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</si>
  <si>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</si>
  <si>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</si>
  <si>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</si>
  <si>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</si>
  <si>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</si>
  <si>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</si>
  <si>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</si>
  <si>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</si>
  <si>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</si>
  <si>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</si>
  <si>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</si>
  <si>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</si>
  <si>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</si>
  <si>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</si>
  <si>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</si>
  <si>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</si>
  <si>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</si>
  <si>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</si>
  <si>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</si>
  <si>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</si>
  <si>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</si>
  <si>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</si>
  <si>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</si>
  <si>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</si>
  <si>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</si>
  <si>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</si>
  <si>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</si>
  <si>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</si>
  <si>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</si>
  <si>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</si>
  <si>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</si>
  <si>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</si>
  <si>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</si>
  <si>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</si>
  <si>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</si>
  <si>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</si>
  <si>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</si>
  <si>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</si>
  <si>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</si>
  <si>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</si>
  <si>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</si>
  <si>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</si>
  <si>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</si>
  <si>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</si>
  <si>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</si>
  <si>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</si>
  <si>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</si>
  <si>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</si>
  <si>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</si>
  <si>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</si>
  <si>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</si>
  <si>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</si>
  <si>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</si>
  <si>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</si>
  <si>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</si>
  <si>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</si>
  <si>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</si>
  <si>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</si>
  <si>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</si>
  <si>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</si>
  <si>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</si>
  <si>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</si>
  <si>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</si>
  <si>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</si>
  <si>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</si>
  <si>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</si>
  <si>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</si>
  <si>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</si>
  <si>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</si>
  <si>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</si>
  <si>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</si>
  <si>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</si>
  <si>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</si>
  <si>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</si>
  <si>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</si>
  <si>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</si>
  <si>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</si>
  <si>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</si>
  <si>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</si>
  <si>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</si>
  <si>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</si>
  <si>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</si>
  <si>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</si>
  <si>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</si>
  <si>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</si>
  <si>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</si>
  <si>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</si>
  <si>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</si>
  <si>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</si>
  <si>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</si>
  <si>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</si>
  <si>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</si>
  <si>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</si>
  <si>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</si>
  <si>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</si>
  <si>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</si>
  <si>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</si>
  <si>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</si>
  <si>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</si>
  <si>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</si>
  <si>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</si>
  <si>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</si>
  <si>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</si>
  <si>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</si>
  <si>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</si>
  <si>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</si>
  <si>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</si>
  <si>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</si>
  <si>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</si>
  <si>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</si>
  <si>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</si>
  <si>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</si>
  <si>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</si>
  <si>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</si>
  <si>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</si>
  <si>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</si>
  <si>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</si>
  <si>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</si>
  <si>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</si>
  <si>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</si>
  <si>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</si>
  <si>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</si>
  <si>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</si>
  <si>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</si>
  <si>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</si>
  <si>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</si>
  <si>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</si>
  <si>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</si>
  <si>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</si>
  <si>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</si>
  <si>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</si>
  <si>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</si>
  <si>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</si>
  <si>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</si>
  <si>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</si>
  <si>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</si>
  <si>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</si>
  <si>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</si>
  <si>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</si>
  <si>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</si>
  <si>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</si>
  <si>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</si>
  <si>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</si>
  <si>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</si>
  <si>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</si>
  <si>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</si>
  <si>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</si>
  <si>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</si>
  <si>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</si>
  <si>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</si>
  <si>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</si>
  <si>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</si>
  <si>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</si>
  <si>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</si>
  <si>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</si>
  <si>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</si>
  <si>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</si>
  <si>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</si>
  <si>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</si>
  <si>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</si>
  <si>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</si>
  <si>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</si>
  <si>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</si>
  <si>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</si>
  <si>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</si>
  <si>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</si>
  <si>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</si>
  <si>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</si>
  <si>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</si>
  <si>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</si>
  <si>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</si>
  <si>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</si>
  <si>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</si>
  <si>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</si>
  <si>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</si>
  <si>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</si>
  <si>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</si>
  <si>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</si>
  <si>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</si>
  <si>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</si>
  <si>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</si>
  <si>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</si>
  <si>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</si>
  <si>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</si>
  <si>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</si>
  <si>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</si>
  <si>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</si>
  <si>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</si>
  <si>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</si>
  <si>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</si>
  <si>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</si>
  <si>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</si>
  <si>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</si>
  <si>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</si>
  <si>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</si>
  <si>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</si>
  <si>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</si>
  <si>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</si>
  <si>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</si>
  <si>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</si>
  <si>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</si>
  <si>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</si>
  <si>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</si>
  <si>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</si>
  <si>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</si>
  <si>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</si>
  <si>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</si>
  <si>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</si>
  <si>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</si>
  <si>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</si>
  <si>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</si>
  <si>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</si>
  <si>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</si>
  <si>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</si>
  <si>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</si>
  <si>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</si>
  <si>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</si>
  <si>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</si>
  <si>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</si>
  <si>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</si>
  <si>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</si>
  <si>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</si>
  <si>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</si>
  <si>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</si>
  <si>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</si>
  <si>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</si>
  <si>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</si>
  <si>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</si>
  <si>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</si>
  <si>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</si>
  <si>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</si>
  <si>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</si>
  <si>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</si>
  <si>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</si>
  <si>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</si>
  <si>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</si>
  <si>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</si>
  <si>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</si>
  <si>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</si>
  <si>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</si>
  <si>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</si>
  <si>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</si>
  <si>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</si>
  <si>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</si>
  <si>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</si>
  <si>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</si>
  <si>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</si>
  <si>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</si>
  <si>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</si>
  <si>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</si>
  <si>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</si>
  <si>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</si>
  <si>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</si>
  <si>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</si>
  <si>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</si>
  <si>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</si>
  <si>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</si>
  <si>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</si>
  <si>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</si>
  <si>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</si>
  <si>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</si>
  <si>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</si>
  <si>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</si>
  <si>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</si>
  <si>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</si>
  <si>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</si>
  <si>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</si>
  <si>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</si>
  <si>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</si>
  <si>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</si>
  <si>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</si>
  <si>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</si>
  <si>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</si>
  <si>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</si>
  <si>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</si>
  <si>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</si>
  <si>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</si>
  <si>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</si>
  <si>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</si>
  <si>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</si>
  <si>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</si>
  <si>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</si>
  <si>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</si>
  <si>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</si>
  <si>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</si>
  <si>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</si>
  <si>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</si>
  <si>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</si>
  <si>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</si>
  <si>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</si>
  <si>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</si>
  <si>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</si>
  <si>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</si>
  <si>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</si>
  <si>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</si>
  <si>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</si>
  <si>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</si>
  <si>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</si>
  <si>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</si>
  <si>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</si>
  <si>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</si>
  <si>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</si>
  <si>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</si>
  <si>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</si>
  <si>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</si>
  <si>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</si>
  <si>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</si>
  <si>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</si>
  <si>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</si>
  <si>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</si>
  <si>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</si>
  <si>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</si>
  <si>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</si>
  <si>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</si>
  <si>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</si>
  <si>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</si>
  <si>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</si>
  <si>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</si>
  <si>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</si>
  <si>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</si>
  <si>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</si>
  <si>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</si>
  <si>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</si>
  <si>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</si>
  <si>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</si>
  <si>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</si>
  <si>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</si>
  <si>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</si>
  <si>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</si>
  <si>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</si>
  <si>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</si>
  <si>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</si>
  <si>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</si>
  <si>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</si>
  <si>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</si>
  <si>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</si>
  <si>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</si>
  <si>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</si>
  <si>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</si>
  <si>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</si>
  <si>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</si>
  <si>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</si>
  <si>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</si>
  <si>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</si>
  <si>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</si>
  <si>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</si>
  <si>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</si>
  <si>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</si>
  <si>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</si>
  <si>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</si>
  <si>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</si>
  <si>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</si>
  <si>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</si>
  <si>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</si>
  <si>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</si>
  <si>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</si>
  <si>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</si>
  <si>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</si>
  <si>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</si>
  <si>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</si>
  <si>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</si>
  <si>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</si>
  <si>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</si>
  <si>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</si>
  <si>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</si>
  <si>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</si>
  <si>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</si>
  <si>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</si>
  <si>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</si>
  <si>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</si>
  <si>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</si>
  <si>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</si>
  <si>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</si>
  <si>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</si>
  <si>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</si>
  <si>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</si>
  <si>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</si>
  <si>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</si>
  <si>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</si>
  <si>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</si>
  <si>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</si>
  <si>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</si>
  <si>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</si>
  <si>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</si>
  <si>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</si>
  <si>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</si>
  <si>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</si>
  <si>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</si>
  <si>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</si>
  <si>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</si>
  <si>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</si>
  <si>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</si>
  <si>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</si>
  <si>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</si>
  <si>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</si>
  <si>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</si>
  <si>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</si>
  <si>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</si>
  <si>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</si>
  <si>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</si>
  <si>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</si>
  <si>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</si>
  <si>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</si>
  <si>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</si>
  <si>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</si>
  <si>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</si>
  <si>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</si>
  <si>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</si>
  <si>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</si>
  <si>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</si>
  <si>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</si>
  <si>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</si>
  <si>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</si>
  <si>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</si>
  <si>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</si>
  <si>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</si>
  <si>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</si>
  <si>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</si>
  <si>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</si>
  <si>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</si>
  <si>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</si>
  <si>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</si>
  <si>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</si>
  <si>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</si>
  <si>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</si>
  <si>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</si>
  <si>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</si>
  <si>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</si>
  <si>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</si>
  <si>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</si>
  <si>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</si>
  <si>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</si>
  <si>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</si>
  <si>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</si>
  <si>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</si>
  <si>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</si>
  <si>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</si>
  <si>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</si>
  <si>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</si>
  <si>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</si>
  <si>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</si>
  <si>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</si>
  <si>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</si>
  <si>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</si>
  <si>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</si>
  <si>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</si>
  <si>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</si>
  <si>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</si>
  <si>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</si>
  <si>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</si>
  <si>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</si>
  <si>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</si>
  <si>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</si>
  <si>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</si>
  <si>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</si>
  <si>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</si>
  <si>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</si>
  <si>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</si>
  <si>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</si>
  <si>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</si>
  <si>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</si>
  <si>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</si>
  <si>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</si>
  <si>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</si>
  <si>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</si>
  <si>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</si>
  <si>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</si>
  <si>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</si>
  <si>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</si>
  <si>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</si>
  <si>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</si>
  <si>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</si>
  <si>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</si>
  <si>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</si>
  <si>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</si>
  <si>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</si>
  <si>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</si>
  <si>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</si>
  <si>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</si>
  <si>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</si>
  <si>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</si>
  <si>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</si>
  <si>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</si>
  <si>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</si>
  <si>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</si>
  <si>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</si>
  <si>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</si>
  <si>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</si>
  <si>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</si>
  <si>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</si>
  <si>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</si>
  <si>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</si>
  <si>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</si>
  <si>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</si>
  <si>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</si>
  <si>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</si>
  <si>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</si>
  <si>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</si>
  <si>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</si>
  <si>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</si>
  <si>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</si>
  <si>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</si>
  <si>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</si>
  <si>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</si>
  <si>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</si>
  <si>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</si>
  <si>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</si>
  <si>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</si>
  <si>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</si>
  <si>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</si>
  <si>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</si>
  <si>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</si>
  <si>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</si>
  <si>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</si>
  <si>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</si>
  <si>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</si>
  <si>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</si>
  <si>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</si>
  <si>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</si>
  <si>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</si>
  <si>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</si>
  <si>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</si>
  <si>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</si>
  <si>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</si>
  <si>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</si>
  <si>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</si>
  <si>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</si>
  <si>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</si>
  <si>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</si>
  <si>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</si>
  <si>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</si>
  <si>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</si>
  <si>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</si>
  <si>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</si>
  <si>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</si>
  <si>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</si>
  <si>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</si>
  <si>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</si>
  <si>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</si>
  <si>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</si>
  <si>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</si>
  <si>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</si>
  <si>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</si>
  <si>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</si>
  <si>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</si>
  <si>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</si>
  <si>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</si>
  <si>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</si>
  <si>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</si>
  <si>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</si>
  <si>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</si>
  <si>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</si>
  <si>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</si>
  <si>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</si>
  <si>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</si>
  <si>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</si>
  <si>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</si>
  <si>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</si>
  <si>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</si>
  <si>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</si>
  <si>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</si>
  <si>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</si>
  <si>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</si>
  <si>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</si>
  <si>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</si>
  <si>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</si>
  <si>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</si>
  <si>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</si>
  <si>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</si>
  <si>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</si>
  <si>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</si>
  <si>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</si>
  <si>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</si>
  <si>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</si>
  <si>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</si>
  <si>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</si>
  <si>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</si>
  <si>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</si>
  <si>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</si>
  <si>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</si>
  <si>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</si>
  <si>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</si>
  <si>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</si>
  <si>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</si>
  <si>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</si>
  <si>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</si>
  <si>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</si>
  <si>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</si>
  <si>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</si>
  <si>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</si>
  <si>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</si>
  <si>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</si>
  <si>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</si>
  <si>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</si>
  <si>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</si>
  <si>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</si>
  <si>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</si>
  <si>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</si>
  <si>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</si>
  <si>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</si>
  <si>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</si>
  <si>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</si>
  <si>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</si>
  <si>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</si>
  <si>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</si>
  <si>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</si>
  <si>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</si>
  <si>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</si>
  <si>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</si>
  <si>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</si>
  <si>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</si>
  <si>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</si>
  <si>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</si>
  <si>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</si>
  <si>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</si>
  <si>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</si>
  <si>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</si>
  <si>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</si>
  <si>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</si>
  <si>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</si>
  <si>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</si>
  <si>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</si>
  <si>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</si>
  <si>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</si>
  <si>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</si>
  <si>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</si>
  <si>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</si>
  <si>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</si>
  <si>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</si>
  <si>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</si>
  <si>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</si>
  <si>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</si>
  <si>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</si>
  <si>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</si>
  <si>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</si>
  <si>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</si>
  <si>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</si>
  <si>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</si>
  <si>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</si>
  <si>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</si>
  <si>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</si>
  <si>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</si>
  <si>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</si>
  <si>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</si>
  <si>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</si>
  <si>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</si>
  <si>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</si>
  <si>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</si>
  <si>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</si>
  <si>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</si>
  <si>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</si>
  <si>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</si>
  <si>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</si>
  <si>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</si>
  <si>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</si>
  <si>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</si>
  <si>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</si>
  <si>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</si>
  <si>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</si>
  <si>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</si>
  <si>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</si>
  <si>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</si>
  <si>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</si>
  <si>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</si>
  <si>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</si>
  <si>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</si>
  <si>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</si>
  <si>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</si>
  <si>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</si>
  <si>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</si>
  <si>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</si>
  <si>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</si>
  <si>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</si>
  <si>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</si>
  <si>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</si>
  <si>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</si>
  <si>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</si>
  <si>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</si>
  <si>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</si>
  <si>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</si>
  <si>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</si>
  <si>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</si>
  <si>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</si>
  <si>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</si>
  <si>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</si>
  <si>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</si>
  <si>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</si>
  <si>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</si>
  <si>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</si>
  <si>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</si>
  <si>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</si>
  <si>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</si>
  <si>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</si>
  <si>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</si>
  <si>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</si>
  <si>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</si>
  <si>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</si>
  <si>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</si>
  <si>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</si>
  <si>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</si>
  <si>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</si>
  <si>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</si>
  <si>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</si>
  <si>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</si>
  <si>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</si>
  <si>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</si>
  <si>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</si>
  <si>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</si>
  <si>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</si>
  <si>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</si>
  <si>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</si>
  <si>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</si>
  <si>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</si>
  <si>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</si>
  <si>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</si>
  <si>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</si>
  <si>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</si>
  <si>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</si>
  <si>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</si>
  <si>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</si>
  <si>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</si>
  <si>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</si>
  <si>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</si>
  <si>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</si>
  <si>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</si>
  <si>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</si>
  <si>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</si>
  <si>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</si>
  <si>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</si>
  <si>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</si>
  <si>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</si>
  <si>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</si>
  <si>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</si>
  <si>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</si>
  <si>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</si>
  <si>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</si>
  <si>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</si>
  <si>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</si>
  <si>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</si>
  <si>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</si>
  <si>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</si>
  <si>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</si>
  <si>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</si>
  <si>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</si>
  <si>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</si>
  <si>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</si>
  <si>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</si>
  <si>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</si>
  <si>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</si>
  <si>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</si>
  <si>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</si>
  <si>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</si>
  <si>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</si>
  <si>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</si>
  <si>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</si>
  <si>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</si>
  <si>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</si>
  <si>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</si>
  <si>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</si>
  <si>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</si>
  <si>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</si>
  <si>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</si>
  <si>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</si>
  <si>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</si>
  <si>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</si>
  <si>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</si>
  <si>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</si>
  <si>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</si>
  <si>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</si>
  <si>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</si>
  <si>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</si>
  <si>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</si>
  <si>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</si>
  <si>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</si>
  <si>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</si>
  <si>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</si>
  <si>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</si>
  <si>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</si>
  <si>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</si>
  <si>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</si>
  <si>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</si>
  <si>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</si>
  <si>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</si>
  <si>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</si>
  <si>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</si>
  <si>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</si>
  <si>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</si>
  <si>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</si>
  <si>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</si>
  <si>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</si>
  <si>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</si>
  <si>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</si>
  <si>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</si>
  <si>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</si>
  <si>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</si>
  <si>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</si>
  <si>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</si>
  <si>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</si>
  <si>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</si>
  <si>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</si>
  <si>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</si>
  <si>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</si>
  <si>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</si>
  <si>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</si>
  <si>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</si>
  <si>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</si>
  <si>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</si>
  <si>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</si>
  <si>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</si>
  <si>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</si>
  <si>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</si>
  <si>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</si>
  <si>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</si>
  <si>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</si>
  <si>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</si>
  <si>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</si>
  <si>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</si>
  <si>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</si>
  <si>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</si>
  <si>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</si>
  <si>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</si>
  <si>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</si>
  <si>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</si>
  <si>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</si>
  <si>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</si>
  <si>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</si>
  <si>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</si>
  <si>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</si>
  <si>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</si>
  <si>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</si>
  <si>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</si>
  <si>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</si>
  <si>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</si>
  <si>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</si>
  <si>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</si>
  <si>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</si>
  <si>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</si>
  <si>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</si>
  <si>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</si>
  <si>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</si>
  <si>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</si>
  <si>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</si>
  <si>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</si>
  <si>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</si>
  <si>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</si>
  <si>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</si>
  <si>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</si>
  <si>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</si>
  <si>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</si>
  <si>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</si>
  <si>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</si>
  <si>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</si>
  <si>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</si>
  <si>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</si>
  <si>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</si>
  <si>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</si>
  <si>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</si>
  <si>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</si>
  <si>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</si>
  <si>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</si>
  <si>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</si>
  <si>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</si>
  <si>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</si>
  <si>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</si>
  <si>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</si>
  <si>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</si>
  <si>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</si>
  <si>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</si>
  <si>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</si>
  <si>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</si>
  <si>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</si>
  <si>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</si>
  <si>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</si>
  <si>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</si>
  <si>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</si>
  <si>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</si>
  <si>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</si>
  <si>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</si>
  <si>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</si>
  <si>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</si>
  <si>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</si>
  <si>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</si>
  <si>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</si>
  <si>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</si>
  <si>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</si>
  <si>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</si>
  <si>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</si>
  <si>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</si>
  <si>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</si>
  <si>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</si>
  <si>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</si>
  <si>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</si>
  <si>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</si>
  <si>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</si>
  <si>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</si>
  <si>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</si>
  <si>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</si>
  <si>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</si>
  <si>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</si>
  <si>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</si>
  <si>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</si>
  <si>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</si>
  <si>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</si>
  <si>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</si>
  <si>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</si>
  <si>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</si>
  <si>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</si>
  <si>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</si>
  <si>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</si>
  <si>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</si>
  <si>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</si>
  <si>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</si>
  <si>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</si>
  <si>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</si>
  <si>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</si>
  <si>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</si>
  <si>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</si>
  <si>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</si>
  <si>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</si>
  <si>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</si>
  <si>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</si>
  <si>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</si>
  <si>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</si>
  <si>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</si>
  <si>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</si>
  <si>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</si>
  <si>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</si>
  <si>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</si>
  <si>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</si>
  <si>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</si>
  <si>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</si>
  <si>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</si>
  <si>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</si>
  <si>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</si>
  <si>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</si>
  <si>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</si>
  <si>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</si>
  <si>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</si>
  <si>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</si>
  <si>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</si>
  <si>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</si>
  <si>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</si>
  <si>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</si>
  <si>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</si>
  <si>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</si>
  <si>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</si>
  <si>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</si>
  <si>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</si>
  <si>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</si>
  <si>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</si>
  <si>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</si>
  <si>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</si>
  <si>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</si>
  <si>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</si>
  <si>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</si>
  <si>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</si>
  <si>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</si>
  <si>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</si>
  <si>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</si>
  <si>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</si>
  <si>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</si>
  <si>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</si>
  <si>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</si>
  <si>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</si>
  <si>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</si>
  <si>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</si>
  <si>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</si>
  <si>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</si>
  <si>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</si>
  <si>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</si>
  <si>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</si>
  <si>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</si>
  <si>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</si>
  <si>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</si>
  <si>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</si>
  <si>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</si>
  <si>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</si>
  <si>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</si>
  <si>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</si>
  <si>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</si>
  <si>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</si>
  <si>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</si>
  <si>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</si>
  <si>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</si>
  <si>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</si>
  <si>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</si>
  <si>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</si>
  <si>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</si>
  <si>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</si>
  <si>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</si>
  <si>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</si>
  <si>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</si>
  <si>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</si>
  <si>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</si>
  <si>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</si>
  <si>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</si>
  <si>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</si>
  <si>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</si>
  <si>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</si>
  <si>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</si>
  <si>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</si>
  <si>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</si>
  <si>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</si>
  <si>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</si>
  <si>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</si>
  <si>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</si>
  <si>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</si>
  <si>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</si>
  <si>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</si>
  <si>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</si>
  <si>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</si>
  <si>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</si>
  <si>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</si>
  <si>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</si>
  <si>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</si>
  <si>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</si>
  <si>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</si>
  <si>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</si>
  <si>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</si>
  <si>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</si>
  <si>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</si>
  <si>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</si>
  <si>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</si>
  <si>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</si>
  <si>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</si>
  <si>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</si>
  <si>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</si>
  <si>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</si>
  <si>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</si>
  <si>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</si>
  <si>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</si>
  <si>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</si>
  <si>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</si>
  <si>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</si>
  <si>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</si>
  <si>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</si>
  <si>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</si>
  <si>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</si>
  <si>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</si>
  <si>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</si>
  <si>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</si>
  <si>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</si>
  <si>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</si>
  <si>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</si>
  <si>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</si>
  <si>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</si>
  <si>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</si>
  <si>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</si>
  <si>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</si>
  <si>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</si>
  <si>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</si>
  <si>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</si>
  <si>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</si>
  <si>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</si>
  <si>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</si>
  <si>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</si>
  <si>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</si>
  <si>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</si>
  <si>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</si>
  <si>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</si>
  <si>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</si>
  <si>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</si>
  <si>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</si>
  <si>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</si>
  <si>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</si>
  <si>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</si>
  <si>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</si>
  <si>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</si>
  <si>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</si>
  <si>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</si>
  <si>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</si>
  <si>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</si>
  <si>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</si>
  <si>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</si>
  <si>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</si>
  <si>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</si>
  <si>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</si>
  <si>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</si>
  <si>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</si>
  <si>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</si>
  <si>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</si>
  <si>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</si>
  <si>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</si>
  <si>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</si>
  <si>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</si>
  <si>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</si>
  <si>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</si>
  <si>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</si>
  <si>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</si>
  <si>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</si>
  <si>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</si>
  <si>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</si>
  <si>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</si>
  <si>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</si>
  <si>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</si>
  <si>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</si>
  <si>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</si>
  <si>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</si>
  <si>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</si>
  <si>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</si>
  <si>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</si>
  <si>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</si>
  <si>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</si>
  <si>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</si>
  <si>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</si>
  <si>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</si>
  <si>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</si>
  <si>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</si>
  <si>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</si>
  <si>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</si>
  <si>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</si>
  <si>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</si>
  <si>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</si>
  <si>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</si>
  <si>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</si>
  <si>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</si>
  <si>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</si>
  <si>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</si>
  <si>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</si>
  <si>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</si>
  <si>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</si>
  <si>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</si>
  <si>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</si>
  <si>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</si>
  <si>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</si>
  <si>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</si>
  <si>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</si>
  <si>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</si>
  <si>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</si>
  <si>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</si>
  <si>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</si>
  <si>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</si>
  <si>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</si>
  <si>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</si>
  <si>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</si>
  <si>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</si>
  <si>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</si>
  <si>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</si>
  <si>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</si>
  <si>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</si>
  <si>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</si>
  <si>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</si>
  <si>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</si>
  <si>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</si>
  <si>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</si>
  <si>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</si>
  <si>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</si>
  <si>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</si>
  <si>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</si>
  <si>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</si>
  <si>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</si>
  <si>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</si>
  <si>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</si>
  <si>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</si>
  <si>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</si>
  <si>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</si>
  <si>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</si>
  <si>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</si>
  <si>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</si>
  <si>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</si>
  <si>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</si>
  <si>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</si>
  <si>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</si>
  <si>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</si>
  <si>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</si>
  <si>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</si>
  <si>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</si>
  <si>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</si>
  <si>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</si>
  <si>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</si>
  <si>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</si>
  <si>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</si>
  <si>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</si>
  <si>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</si>
  <si>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</si>
  <si>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</si>
  <si>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</si>
  <si>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</si>
  <si>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</si>
  <si>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</si>
  <si>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</si>
  <si>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</si>
  <si>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</si>
  <si>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</si>
  <si>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</si>
  <si>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</si>
  <si>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</si>
  <si>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</si>
  <si>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</si>
  <si>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</si>
  <si>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</si>
  <si>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</si>
  <si>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</si>
  <si>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</si>
  <si>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</si>
  <si>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</si>
  <si>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</si>
  <si>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</si>
  <si>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</si>
  <si>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</si>
  <si>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</si>
  <si>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</si>
  <si>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</si>
  <si>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</si>
  <si>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</si>
  <si>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</si>
  <si>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</si>
  <si>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</si>
  <si>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</si>
  <si>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</si>
  <si>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</si>
  <si>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</si>
  <si>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</si>
  <si>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</si>
  <si>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</si>
  <si>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</si>
  <si>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</si>
  <si>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</si>
  <si>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</si>
  <si>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</si>
  <si>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</si>
  <si>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</si>
  <si>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</si>
  <si>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</si>
  <si>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</si>
  <si>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</si>
  <si>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</si>
  <si>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</si>
  <si>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</si>
  <si>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</si>
  <si>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</si>
  <si>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</si>
  <si>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</si>
  <si>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</si>
  <si>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</si>
  <si>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</si>
  <si>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</si>
  <si>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</si>
  <si>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</si>
  <si>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</si>
  <si>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</si>
  <si>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</si>
  <si>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</si>
  <si>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</si>
  <si>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</si>
  <si>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</si>
  <si>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</si>
  <si>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</si>
  <si>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</si>
  <si>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</si>
  <si>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</si>
  <si>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</si>
  <si>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</si>
  <si>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</si>
  <si>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</si>
  <si>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</si>
  <si>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</si>
  <si>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</si>
  <si>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</si>
  <si>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</si>
  <si>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</si>
  <si>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</si>
  <si>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</si>
  <si>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</si>
  <si>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</si>
  <si>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</si>
  <si>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</si>
  <si>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</si>
  <si>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</si>
  <si>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</si>
  <si>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</si>
  <si>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</si>
  <si>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</si>
  <si>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</si>
  <si>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</si>
  <si>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</si>
  <si>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</si>
  <si>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</si>
  <si>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</si>
  <si>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</si>
  <si>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</si>
  <si>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</si>
  <si>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</si>
  <si>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</si>
  <si>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</si>
  <si>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</si>
  <si>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</si>
  <si>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</si>
  <si>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</si>
  <si>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</si>
  <si>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</si>
  <si>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</si>
  <si>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</si>
  <si>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</si>
  <si>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</si>
  <si>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</si>
  <si>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</si>
  <si>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</si>
  <si>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</si>
  <si>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</si>
  <si>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</si>
  <si>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</si>
  <si>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</si>
  <si>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</si>
  <si>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</si>
  <si>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</si>
  <si>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</si>
  <si>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</si>
  <si>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</si>
  <si>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</si>
  <si>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</si>
  <si>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</si>
  <si>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</si>
  <si>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</si>
  <si>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</si>
  <si>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</si>
  <si>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</si>
  <si>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</si>
  <si>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</si>
  <si>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</si>
  <si>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</si>
  <si>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</si>
  <si>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</si>
  <si>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</si>
  <si>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</si>
  <si>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</si>
  <si>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</si>
  <si>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</si>
  <si>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</si>
  <si>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</si>
  <si>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</si>
  <si>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</si>
  <si>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</si>
  <si>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</si>
  <si>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</si>
  <si>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</si>
  <si>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</si>
  <si>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</si>
  <si>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</si>
  <si>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</si>
  <si>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</si>
  <si>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</si>
  <si>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</si>
  <si>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</si>
  <si>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</si>
  <si>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</si>
  <si>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</si>
  <si>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</si>
  <si>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</si>
  <si>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</si>
  <si>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</si>
  <si>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</si>
  <si>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</si>
  <si>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</si>
  <si>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</si>
  <si>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</si>
  <si>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</si>
  <si>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</si>
  <si>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</si>
  <si>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</si>
  <si>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</si>
  <si>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</si>
  <si>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</si>
  <si>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</si>
  <si>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</si>
  <si>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</si>
  <si>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</si>
  <si>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</si>
  <si>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</si>
  <si>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</si>
  <si>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</si>
  <si>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</si>
  <si>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</si>
  <si>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</si>
  <si>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</si>
  <si>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</si>
  <si>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</si>
  <si>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</si>
  <si>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</si>
  <si>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</si>
  <si>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</si>
  <si>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</si>
  <si>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</si>
  <si>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</si>
  <si>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</si>
  <si>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</si>
  <si>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</si>
  <si>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</si>
  <si>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</si>
  <si>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</si>
  <si>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</si>
  <si>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</si>
  <si>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</si>
  <si>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</si>
  <si>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</si>
  <si>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</si>
  <si>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</si>
  <si>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</si>
  <si>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</si>
  <si>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</si>
  <si>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</si>
  <si>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</si>
  <si>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</si>
  <si>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</si>
  <si>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</si>
  <si>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</si>
  <si>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</si>
  <si>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</si>
  <si>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</si>
  <si>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</si>
  <si>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</si>
  <si>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</si>
  <si>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</si>
  <si>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</si>
  <si>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</si>
  <si>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</si>
  <si>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</si>
  <si>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</si>
  <si>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</si>
  <si>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</si>
  <si>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</si>
  <si>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</si>
  <si>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</si>
  <si>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</si>
  <si>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</si>
  <si>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</si>
  <si>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</si>
  <si>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</si>
  <si>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</si>
  <si>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</si>
  <si>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</si>
  <si>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</si>
  <si>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</si>
  <si>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</si>
  <si>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</si>
  <si>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</si>
  <si>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</si>
  <si>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</si>
  <si>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</si>
  <si>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</si>
  <si>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</si>
  <si>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</si>
  <si>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</si>
  <si>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</si>
  <si>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</si>
  <si>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</si>
  <si>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</si>
  <si>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</si>
  <si>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</si>
  <si>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</si>
  <si>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</si>
  <si>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</si>
  <si>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</si>
  <si>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</si>
  <si>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</si>
  <si>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</si>
  <si>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</si>
  <si>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</si>
  <si>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</si>
  <si>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</si>
  <si>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</si>
  <si>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</si>
  <si>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</si>
  <si>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</si>
  <si>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</si>
  <si>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</si>
  <si>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</si>
  <si>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</si>
  <si>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</si>
  <si>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</si>
  <si>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</si>
  <si>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</si>
  <si>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</si>
  <si>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</si>
  <si>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</si>
  <si>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</si>
  <si>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</si>
  <si>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</si>
  <si>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</si>
  <si>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</si>
  <si>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</si>
  <si>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</si>
  <si>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</si>
  <si>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</si>
  <si>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</si>
  <si>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</si>
  <si>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</si>
  <si>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</si>
  <si>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</si>
  <si>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</si>
  <si>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</si>
  <si>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</si>
  <si>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</si>
  <si>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</si>
  <si>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</si>
  <si>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</si>
  <si>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</si>
  <si>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</si>
  <si>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</si>
  <si>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</si>
  <si>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</si>
  <si>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</si>
  <si>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</si>
  <si>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</si>
  <si>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</si>
  <si>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</si>
  <si>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</si>
  <si>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</si>
  <si>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</si>
  <si>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</si>
  <si>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</si>
  <si>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</si>
  <si>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</si>
  <si>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</si>
  <si>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</si>
  <si>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</si>
  <si>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</si>
  <si>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</si>
  <si>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</si>
  <si>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</si>
  <si>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</si>
  <si>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</si>
  <si>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</si>
  <si>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</si>
  <si>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</si>
  <si>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</si>
  <si>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</si>
  <si>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</si>
  <si>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</si>
  <si>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</si>
  <si>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</si>
  <si>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</si>
  <si>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</si>
  <si>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</si>
  <si>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</si>
  <si>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</si>
  <si>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</si>
  <si>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</si>
  <si>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</si>
  <si>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</si>
  <si>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</si>
  <si>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</si>
  <si>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</si>
  <si>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</si>
  <si>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</si>
  <si>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</si>
  <si>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</si>
  <si>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</si>
  <si>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</si>
  <si>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</si>
  <si>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</si>
  <si>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</si>
  <si>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</si>
  <si>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</si>
  <si>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</si>
  <si>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</si>
  <si>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</si>
  <si>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</si>
  <si>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</si>
  <si>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</si>
  <si>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</si>
  <si>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</si>
  <si>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</si>
  <si>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</si>
  <si>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</si>
  <si>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</si>
  <si>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</si>
  <si>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</si>
  <si>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</si>
  <si>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</si>
  <si>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</si>
  <si>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</si>
  <si>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</si>
  <si>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</si>
  <si>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</si>
  <si>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</si>
  <si>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</si>
  <si>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</si>
  <si>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</si>
  <si>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</si>
  <si>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</si>
  <si>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</si>
  <si>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</si>
  <si>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</si>
  <si>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</si>
  <si>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</si>
  <si>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</si>
  <si>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</si>
  <si>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</si>
  <si>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</si>
  <si>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</si>
  <si>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</si>
  <si>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</si>
  <si>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</si>
  <si>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</si>
  <si>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</si>
  <si>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</si>
  <si>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</si>
  <si>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</si>
  <si>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</si>
  <si>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</si>
  <si>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</si>
  <si>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</si>
  <si>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</si>
  <si>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</si>
  <si>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</si>
  <si>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</si>
  <si>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</si>
  <si>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</si>
  <si>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</si>
  <si>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</si>
  <si>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</si>
  <si>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</si>
  <si>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</si>
  <si>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</si>
  <si>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</si>
  <si>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</si>
  <si>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</si>
  <si>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</si>
  <si>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</si>
  <si>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</si>
  <si>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</si>
  <si>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</si>
  <si>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</si>
  <si>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</si>
  <si>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</si>
  <si>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</si>
  <si>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</si>
  <si>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</si>
  <si>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</si>
  <si>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</si>
  <si>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</si>
  <si>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</si>
  <si>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</si>
  <si>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</si>
  <si>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</si>
  <si>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</si>
  <si>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</si>
  <si>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</si>
  <si>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</si>
  <si>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</si>
  <si>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</si>
  <si>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</si>
  <si>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</si>
  <si>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</si>
  <si>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</si>
  <si>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</si>
  <si>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</si>
  <si>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</si>
  <si>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</si>
  <si>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</si>
  <si>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</si>
  <si>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</si>
  <si>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</si>
  <si>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</si>
  <si>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</si>
  <si>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</si>
  <si>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</si>
  <si>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</si>
  <si>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</si>
  <si>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</si>
  <si>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</si>
  <si>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</si>
  <si>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</si>
  <si>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</si>
  <si>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</si>
  <si>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</si>
  <si>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</si>
  <si>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</si>
  <si>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</si>
  <si>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</si>
  <si>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</si>
  <si>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</si>
  <si>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</si>
  <si>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</si>
  <si>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</si>
  <si>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</si>
  <si>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</si>
  <si>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</si>
  <si>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</si>
  <si>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</si>
  <si>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</si>
  <si>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</si>
  <si>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</si>
  <si>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</si>
  <si>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</si>
  <si>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</si>
  <si>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</si>
  <si>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</si>
  <si>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</si>
  <si>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</si>
  <si>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</si>
  <si>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</si>
  <si>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</si>
  <si>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</si>
  <si>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</si>
  <si>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</si>
  <si>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</si>
  <si>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</si>
  <si>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</si>
  <si>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</si>
  <si>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</si>
  <si>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</si>
  <si>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</si>
  <si>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</si>
  <si>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</si>
  <si>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</si>
  <si>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</si>
  <si>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</si>
  <si>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</si>
  <si>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</si>
  <si>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</si>
  <si>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</si>
  <si>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</si>
  <si>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</si>
  <si>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</si>
  <si>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</si>
  <si>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</si>
  <si>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</si>
  <si>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</si>
  <si>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</si>
  <si>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</si>
  <si>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</si>
  <si>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</si>
  <si>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</si>
  <si>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</si>
  <si>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</si>
  <si>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</si>
  <si>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</si>
  <si>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</si>
  <si>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</si>
  <si>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</si>
  <si>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</si>
  <si>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</si>
  <si>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</si>
  <si>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</si>
  <si>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</si>
  <si>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</si>
  <si>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</si>
  <si>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</si>
  <si>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</si>
  <si>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</si>
  <si>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</si>
  <si>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</si>
  <si>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</si>
  <si>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</si>
  <si>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</si>
  <si>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</si>
  <si>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</si>
  <si>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</si>
  <si>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</si>
  <si>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</si>
  <si>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</si>
  <si>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</si>
  <si>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</si>
  <si>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</si>
  <si>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</si>
  <si>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</si>
  <si>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</si>
  <si>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</si>
  <si>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</si>
  <si>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</si>
  <si>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</si>
  <si>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</si>
  <si>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</si>
  <si>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</si>
  <si>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</si>
  <si>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</si>
  <si>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</si>
  <si>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</si>
  <si>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</si>
  <si>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</si>
  <si>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</si>
  <si>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</si>
  <si>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</si>
  <si>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</si>
  <si>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</si>
  <si>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</si>
  <si>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</si>
  <si>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</si>
  <si>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</si>
  <si>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</si>
  <si>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</si>
  <si>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</si>
  <si>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</si>
  <si>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</si>
  <si>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</si>
  <si>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</si>
  <si>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</si>
  <si>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</si>
  <si>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</si>
  <si>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</si>
  <si>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</si>
  <si>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</si>
  <si>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</si>
  <si>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</si>
  <si>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</si>
  <si>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</si>
  <si>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</si>
  <si>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</si>
  <si>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</si>
  <si>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</si>
  <si>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</si>
  <si>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</si>
  <si>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</si>
  <si>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</si>
  <si>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</si>
  <si>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</si>
  <si>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</si>
  <si>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</si>
  <si>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</si>
  <si>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</si>
  <si>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</si>
  <si>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</si>
  <si>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</si>
  <si>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</si>
  <si>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</si>
  <si>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</si>
  <si>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</si>
  <si>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</si>
  <si>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</si>
  <si>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</si>
  <si>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</si>
  <si>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</si>
  <si>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</si>
  <si>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</si>
  <si>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</si>
  <si>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</si>
  <si>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</si>
  <si>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</si>
  <si>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</si>
  <si>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</si>
  <si>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</si>
  <si>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</si>
  <si>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</si>
  <si>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</si>
  <si>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</si>
  <si>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</si>
  <si>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</si>
  <si>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</si>
  <si>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</si>
  <si>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</si>
  <si>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</si>
  <si>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</si>
  <si>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</si>
  <si>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</si>
  <si>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</si>
  <si>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</si>
  <si>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</si>
  <si>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</si>
  <si>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</si>
  <si>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</si>
  <si>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</si>
  <si>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</si>
  <si>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</si>
  <si>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</si>
  <si>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</si>
  <si>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</si>
  <si>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</si>
  <si>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</si>
  <si>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</si>
  <si>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</si>
  <si>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</si>
  <si>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</si>
  <si>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</si>
  <si>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</si>
  <si>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</si>
  <si>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</si>
  <si>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</si>
  <si>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</si>
  <si>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</si>
  <si>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</si>
  <si>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</si>
  <si>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</si>
  <si>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</si>
  <si>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</si>
  <si>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</si>
  <si>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</si>
  <si>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</si>
  <si>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</si>
  <si>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</si>
  <si>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</si>
  <si>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</si>
  <si>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</si>
  <si>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</si>
  <si>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</si>
  <si>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</si>
  <si>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</si>
  <si>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</si>
  <si>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</si>
  <si>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</si>
  <si>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</si>
  <si>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</si>
  <si>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</si>
  <si>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</si>
  <si>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</si>
  <si>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</si>
  <si>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</si>
  <si>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</si>
  <si>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</si>
  <si>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</si>
  <si>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</si>
  <si>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</si>
  <si>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</si>
  <si>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</si>
  <si>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</si>
  <si>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</si>
  <si>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</si>
  <si>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</si>
  <si>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</si>
  <si>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</si>
  <si>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</si>
  <si>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</si>
  <si>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</si>
  <si>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</si>
  <si>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</si>
  <si>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</si>
  <si>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</si>
  <si>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</si>
  <si>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</si>
  <si>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</si>
  <si>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</si>
  <si>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</si>
  <si>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</si>
  <si>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</si>
  <si>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</si>
  <si>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</si>
  <si>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</si>
  <si>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</si>
  <si>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</si>
  <si>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</si>
  <si>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</si>
  <si>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</si>
  <si>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</si>
  <si>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</si>
  <si>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</si>
  <si>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</si>
  <si>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</si>
  <si>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</si>
  <si>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</si>
  <si>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</si>
  <si>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</si>
  <si>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</si>
  <si>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</si>
  <si>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</si>
  <si>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</si>
  <si>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</si>
  <si>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</si>
  <si>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</si>
  <si>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</si>
  <si>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</si>
  <si>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</si>
  <si>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</si>
  <si>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</si>
  <si>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</si>
  <si>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</si>
  <si>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</si>
  <si>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</si>
  <si>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</si>
  <si>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</si>
  <si>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</si>
  <si>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</si>
  <si>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</si>
  <si>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</si>
  <si>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</si>
  <si>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</si>
  <si>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</si>
  <si>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</si>
  <si>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</si>
  <si>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</si>
  <si>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</si>
  <si>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</si>
  <si>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</si>
  <si>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</si>
  <si>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</si>
  <si>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</si>
  <si>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</si>
  <si>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</si>
  <si>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</si>
  <si>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</si>
  <si>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</si>
  <si>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</si>
  <si>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</si>
  <si>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</si>
  <si>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</si>
  <si>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</si>
  <si>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</si>
  <si>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</si>
  <si>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</si>
  <si>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</si>
  <si>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</si>
  <si>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</si>
  <si>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</si>
  <si>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</si>
  <si>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</si>
  <si>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</si>
  <si>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</si>
  <si>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</si>
  <si>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</si>
  <si>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</si>
  <si>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</si>
  <si>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</si>
  <si>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</si>
  <si>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</si>
  <si>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</si>
  <si>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</si>
  <si>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</si>
  <si>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</si>
  <si>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</si>
  <si>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</si>
  <si>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</si>
  <si>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</si>
  <si>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</si>
  <si>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</si>
  <si>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</si>
  <si>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</si>
  <si>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</si>
  <si>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</si>
  <si>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</si>
  <si>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</si>
  <si>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</si>
  <si>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</si>
  <si>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</si>
  <si>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</si>
  <si>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</si>
  <si>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</si>
  <si>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</si>
  <si>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</si>
  <si>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</si>
  <si>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</si>
  <si>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</si>
  <si>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</si>
  <si>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</si>
  <si>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</si>
  <si>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</si>
  <si>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</si>
  <si>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</si>
  <si>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</si>
  <si>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</si>
  <si>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</si>
  <si>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</si>
  <si>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</si>
  <si>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</si>
  <si>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</si>
  <si>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</si>
  <si>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</si>
  <si>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</si>
  <si>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</si>
  <si>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</si>
  <si>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</si>
  <si>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</si>
  <si>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</si>
  <si>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</si>
  <si>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</si>
  <si>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</si>
  <si>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</si>
  <si>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</si>
  <si>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</si>
  <si>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</si>
  <si>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</si>
  <si>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</si>
  <si>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</si>
  <si>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</si>
  <si>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</si>
  <si>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</si>
  <si>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</si>
  <si>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</si>
  <si>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</si>
  <si>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</si>
  <si>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</si>
  <si>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</si>
  <si>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</si>
  <si>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</si>
  <si>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</si>
  <si>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</si>
  <si>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</si>
  <si>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</si>
  <si>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</si>
  <si>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</si>
  <si>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</si>
  <si>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</si>
  <si>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</si>
  <si>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</si>
  <si>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</si>
  <si>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</si>
  <si>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</si>
  <si>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</si>
  <si>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</si>
  <si>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</si>
  <si>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</si>
  <si>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</si>
  <si>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</si>
  <si>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</si>
  <si>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</si>
  <si>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</si>
  <si>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</si>
  <si>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</si>
  <si>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</si>
  <si>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</si>
  <si>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</si>
  <si>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</si>
  <si>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</si>
  <si>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</si>
  <si>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</si>
  <si>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</si>
  <si>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</si>
  <si>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</si>
  <si>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</si>
  <si>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</si>
  <si>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</si>
  <si>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</si>
  <si>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</si>
  <si>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</si>
  <si>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</si>
  <si>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</si>
  <si>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</si>
  <si>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</si>
  <si>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</si>
  <si>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</si>
  <si>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</si>
  <si>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</si>
  <si>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</si>
  <si>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</si>
  <si>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</si>
  <si>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</si>
  <si>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</si>
  <si>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</si>
  <si>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</si>
  <si>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</si>
  <si>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</si>
  <si>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</si>
  <si>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</si>
  <si>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</si>
  <si>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</si>
  <si>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</si>
  <si>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</si>
  <si>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</si>
  <si>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</si>
  <si>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</si>
  <si>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</si>
  <si>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</si>
  <si>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</si>
  <si>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</si>
  <si>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</si>
  <si>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</si>
  <si>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</si>
  <si>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</si>
  <si>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</si>
  <si>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</si>
  <si>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</si>
  <si>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</si>
  <si>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</si>
  <si>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</si>
  <si>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</si>
  <si>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</si>
  <si>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</si>
  <si>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</si>
  <si>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</si>
  <si>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</si>
  <si>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</si>
  <si>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</si>
  <si>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</si>
  <si>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</si>
  <si>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</si>
  <si>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</si>
  <si>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</si>
  <si>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</si>
  <si>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</si>
  <si>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</si>
  <si>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</si>
  <si>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</si>
  <si>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</si>
  <si>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</si>
  <si>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</si>
  <si>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</si>
  <si>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</si>
  <si>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</si>
  <si>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</si>
  <si>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</si>
  <si>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</si>
  <si>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</si>
  <si>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</si>
  <si>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</si>
  <si>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</si>
  <si>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</si>
  <si>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</si>
  <si>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</si>
  <si>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</si>
  <si>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</si>
  <si>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</si>
  <si>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</si>
  <si>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</si>
  <si>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</si>
  <si>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</si>
  <si>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</si>
  <si>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</si>
  <si>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</si>
  <si>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</si>
  <si>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</si>
  <si>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</si>
  <si>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</si>
  <si>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</si>
  <si>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</si>
  <si>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</si>
  <si>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</si>
  <si>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</si>
  <si>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</si>
  <si>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</si>
  <si>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</si>
  <si>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</si>
  <si>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</si>
  <si>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</si>
  <si>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</si>
  <si>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</si>
  <si>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</si>
  <si>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</si>
  <si>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</si>
  <si>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</si>
  <si>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</si>
  <si>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</si>
  <si>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</si>
  <si>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</si>
  <si>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</si>
  <si>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</si>
  <si>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</si>
  <si>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</si>
  <si>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</si>
  <si>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</si>
  <si>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</si>
  <si>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</si>
  <si>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</si>
  <si>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</si>
  <si>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</si>
  <si>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</si>
  <si>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</si>
  <si>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</si>
  <si>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</si>
  <si>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</si>
  <si>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</si>
  <si>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</si>
  <si>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</si>
  <si>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</si>
  <si>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</si>
  <si>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</si>
  <si>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</si>
  <si>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</si>
  <si>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</si>
  <si>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</si>
  <si>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</si>
  <si>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</si>
  <si>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</si>
  <si>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</si>
  <si>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</si>
  <si>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</si>
  <si>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</si>
  <si>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</si>
  <si>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</si>
  <si>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</si>
  <si>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</si>
  <si>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</si>
  <si>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</si>
  <si>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</si>
  <si>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</si>
  <si>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</si>
  <si>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</si>
  <si>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</si>
  <si>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</si>
  <si>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</si>
  <si>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</si>
  <si>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</si>
  <si>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</si>
  <si>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</si>
  <si>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</si>
  <si>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</si>
  <si>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</si>
  <si>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</si>
  <si>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</si>
  <si>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</si>
  <si>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</si>
  <si>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</si>
  <si>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</si>
  <si>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</si>
  <si>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</si>
  <si>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</si>
  <si>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</si>
  <si>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</si>
  <si>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</si>
  <si>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</si>
  <si>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</si>
  <si>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</si>
  <si>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</si>
  <si>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</si>
  <si>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</si>
  <si>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</si>
  <si>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</si>
  <si>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</si>
  <si>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</si>
  <si>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</si>
  <si>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</si>
  <si>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</si>
  <si>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</si>
  <si>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</si>
  <si>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</si>
  <si>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</si>
  <si>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</si>
  <si>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</si>
  <si>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</si>
  <si>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</si>
  <si>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</si>
  <si>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</si>
  <si>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</si>
  <si>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</si>
  <si>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</si>
  <si>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</si>
  <si>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</si>
  <si>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</si>
  <si>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</si>
  <si>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</si>
  <si>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</si>
  <si>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</si>
  <si>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</si>
  <si>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</si>
  <si>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</si>
  <si>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</si>
  <si>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</si>
  <si>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</si>
  <si>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</si>
  <si>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</si>
  <si>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</si>
  <si>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</si>
  <si>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</si>
  <si>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</si>
  <si>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</si>
  <si>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</si>
  <si>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</si>
  <si>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</si>
  <si>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</si>
  <si>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</si>
  <si>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</si>
  <si>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</si>
  <si>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</si>
  <si>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</si>
  <si>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</si>
  <si>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</si>
  <si>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</si>
  <si>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</si>
  <si>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</si>
  <si>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</si>
  <si>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</si>
  <si>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</si>
  <si>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</si>
  <si>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</si>
  <si>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</si>
  <si>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</si>
  <si>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</si>
  <si>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</si>
  <si>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</si>
  <si>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</si>
  <si>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</si>
  <si>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</si>
  <si>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</si>
  <si>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</si>
  <si>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</si>
  <si>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</si>
  <si>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</si>
  <si>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</si>
  <si>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</si>
  <si>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</si>
  <si>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</si>
  <si>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</si>
  <si>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</si>
  <si>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</si>
  <si>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</si>
  <si>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</si>
  <si>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</si>
  <si>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</si>
  <si>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</si>
  <si>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</si>
  <si>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</si>
  <si>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</si>
  <si>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</si>
  <si>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</si>
  <si>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</si>
  <si>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</si>
  <si>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</si>
  <si>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</si>
  <si>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</si>
  <si>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</si>
  <si>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</si>
  <si>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</si>
  <si>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</si>
  <si>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</si>
  <si>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</si>
  <si>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</si>
  <si>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</si>
  <si>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</si>
  <si>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</si>
  <si>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</si>
  <si>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</si>
  <si>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</si>
  <si>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</si>
  <si>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</si>
  <si>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</si>
  <si>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</si>
  <si>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</si>
  <si>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</si>
  <si>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</si>
  <si>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</si>
  <si>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</si>
  <si>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</si>
  <si>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</si>
  <si>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</si>
  <si>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</si>
  <si>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</si>
  <si>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</si>
  <si>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</si>
  <si>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</si>
  <si>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</si>
  <si>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</si>
  <si>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</si>
  <si>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</si>
  <si>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</si>
  <si>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</si>
  <si>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</si>
  <si>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</si>
  <si>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</si>
  <si>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</si>
  <si>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</si>
  <si>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</si>
  <si>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</si>
  <si>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</si>
  <si>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</si>
  <si>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</si>
  <si>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</si>
  <si>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</si>
  <si>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</si>
  <si>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</si>
  <si>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</si>
  <si>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</si>
  <si>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</si>
  <si>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</si>
  <si>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</si>
  <si>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</si>
  <si>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</si>
  <si>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</si>
  <si>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</si>
  <si>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</si>
  <si>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</si>
  <si>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</si>
  <si>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</si>
  <si>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</si>
  <si>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</si>
  <si>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</si>
  <si>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</si>
  <si>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</si>
  <si>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</si>
  <si>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</si>
  <si>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</si>
  <si>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</si>
  <si>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</si>
  <si>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</si>
  <si>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</si>
  <si>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</si>
  <si>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</si>
  <si>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</si>
  <si>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</si>
  <si>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</si>
  <si>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</si>
  <si>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</si>
  <si>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</si>
  <si>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</si>
  <si>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</si>
  <si>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</si>
  <si>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</si>
  <si>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</si>
  <si>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</si>
  <si>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</si>
  <si>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</si>
  <si>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</si>
  <si>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</si>
  <si>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</si>
  <si>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</si>
  <si>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</si>
  <si>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</si>
  <si>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</si>
  <si>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</si>
  <si>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</si>
  <si>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</si>
  <si>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</si>
  <si>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</si>
  <si>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</si>
  <si>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</si>
  <si>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</si>
  <si>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</si>
  <si>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</si>
  <si>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</si>
  <si>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</si>
  <si>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</si>
  <si>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</si>
  <si>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</si>
  <si>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</si>
  <si>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</si>
  <si>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</si>
  <si>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</si>
  <si>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</si>
  <si>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</si>
  <si>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</si>
  <si>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</si>
  <si>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</si>
  <si>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</si>
  <si>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</si>
  <si>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</si>
  <si>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</si>
  <si>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</si>
  <si>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</si>
  <si>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</si>
  <si>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</si>
  <si>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</si>
  <si>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</si>
  <si>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</si>
  <si>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</si>
  <si>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</si>
  <si>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</si>
  <si>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</si>
  <si>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</si>
  <si>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</si>
  <si>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</si>
  <si>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</si>
  <si>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</si>
  <si>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</si>
  <si>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</si>
  <si>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</si>
  <si>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</si>
  <si>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</si>
  <si>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</si>
  <si>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</si>
  <si>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</si>
  <si>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</si>
  <si>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</si>
  <si>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</si>
  <si>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</si>
  <si>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</si>
  <si>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</si>
  <si>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</si>
  <si>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</si>
  <si>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</si>
  <si>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</si>
  <si>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</si>
  <si>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</si>
  <si>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</si>
  <si>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</si>
  <si>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</si>
  <si>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</si>
  <si>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</si>
  <si>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</si>
  <si>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</si>
  <si>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</si>
  <si>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</si>
  <si>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</si>
  <si>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</si>
  <si>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</si>
  <si>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</si>
  <si>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</si>
  <si>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</si>
  <si>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</si>
  <si>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</si>
  <si>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</si>
  <si>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</si>
  <si>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</si>
  <si>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</si>
  <si>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</si>
  <si>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</si>
  <si>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</si>
  <si>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</si>
  <si>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</si>
  <si>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</si>
  <si>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</si>
  <si>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</si>
  <si>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</si>
  <si>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</si>
  <si>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</si>
  <si>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</si>
  <si>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</si>
  <si>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</si>
  <si>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</si>
  <si>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</si>
  <si>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</si>
  <si>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</si>
  <si>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</si>
  <si>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</si>
  <si>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</si>
  <si>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</si>
  <si>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</si>
  <si>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</si>
  <si>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</si>
  <si>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</si>
  <si>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</si>
  <si>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</si>
  <si>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</si>
  <si>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</si>
  <si>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</si>
  <si>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</si>
  <si>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</si>
  <si>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</si>
  <si>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</si>
  <si>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</si>
  <si>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</si>
  <si>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</si>
  <si>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</si>
  <si>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</si>
  <si>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</si>
  <si>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</si>
  <si>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</si>
  <si>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</si>
  <si>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</si>
  <si>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</si>
  <si>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</si>
  <si>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</si>
  <si>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</si>
  <si>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</si>
  <si>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</si>
  <si>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</si>
  <si>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</si>
  <si>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</si>
  <si>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</si>
  <si>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</si>
  <si>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</si>
  <si>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</si>
  <si>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</si>
  <si>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</si>
  <si>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</si>
  <si>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</si>
  <si>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</si>
  <si>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</si>
  <si>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</si>
  <si>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</si>
  <si>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</si>
  <si>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</si>
  <si>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</si>
  <si>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</si>
  <si>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</si>
  <si>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</si>
  <si>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</si>
  <si>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</si>
  <si>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</si>
  <si>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</si>
  <si>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</si>
  <si>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</si>
  <si>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</si>
  <si>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</si>
  <si>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</si>
  <si>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</si>
  <si>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</si>
  <si>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</si>
  <si>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</si>
  <si>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</si>
  <si>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</si>
  <si>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</si>
  <si>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</si>
  <si>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</si>
  <si>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</si>
  <si>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</si>
  <si>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</si>
  <si>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</si>
  <si>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</si>
  <si>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</si>
  <si>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</si>
  <si>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</si>
  <si>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</si>
  <si>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</si>
  <si>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</si>
  <si>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</si>
  <si>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</si>
  <si>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</si>
  <si>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</si>
  <si>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</si>
  <si>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</si>
  <si>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</si>
  <si>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</si>
  <si>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</si>
  <si>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</si>
  <si>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</si>
  <si>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</si>
  <si>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</si>
  <si>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</si>
  <si>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</si>
  <si>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</si>
  <si>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</si>
  <si>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</si>
  <si>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</si>
  <si>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</si>
  <si>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</si>
  <si>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</si>
  <si>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</si>
  <si>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</si>
  <si>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</si>
  <si>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</si>
  <si>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</si>
  <si>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</si>
  <si>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</si>
  <si>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</si>
  <si>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</si>
  <si>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</si>
  <si>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</si>
  <si>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</si>
  <si>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</si>
  <si>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</si>
  <si>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</si>
  <si>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</si>
  <si>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</si>
  <si>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</si>
  <si>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</si>
  <si>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</si>
  <si>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</si>
  <si>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</si>
  <si>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</si>
  <si>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</si>
  <si>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</si>
  <si>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</si>
  <si>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</si>
  <si>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</si>
  <si>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</si>
  <si>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</si>
  <si>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</si>
  <si>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</si>
  <si>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</si>
  <si>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</si>
  <si>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</si>
  <si>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</si>
  <si>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</si>
  <si>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</si>
  <si>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</si>
  <si>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</si>
  <si>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</si>
  <si>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</si>
  <si>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</si>
  <si>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</si>
  <si>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</si>
  <si>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</si>
  <si>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</si>
  <si>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</si>
  <si>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</si>
  <si>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</si>
  <si>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</si>
  <si>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</si>
  <si>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</si>
  <si>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</si>
  <si>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</si>
  <si>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</si>
  <si>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</si>
  <si>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</si>
  <si>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</si>
  <si>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</si>
  <si>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</si>
  <si>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</si>
  <si>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</si>
  <si>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</si>
  <si>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</si>
  <si>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</si>
  <si>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</si>
  <si>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</si>
  <si>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</si>
  <si>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</si>
  <si>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</si>
  <si>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</si>
  <si>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</si>
  <si>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</si>
  <si>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</si>
  <si>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</si>
  <si>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</si>
  <si>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</si>
  <si>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</si>
  <si>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</si>
  <si>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</si>
  <si>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</si>
  <si>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</si>
  <si>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</si>
  <si>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</si>
  <si>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</si>
  <si>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</si>
  <si>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</si>
  <si>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</si>
  <si>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</si>
  <si>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</si>
  <si>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</si>
  <si>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</si>
  <si>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</si>
  <si>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</si>
  <si>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</si>
  <si>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</si>
  <si>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</si>
  <si>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</si>
  <si>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</si>
  <si>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</si>
  <si>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</si>
  <si>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</si>
  <si>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</si>
  <si>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</si>
  <si>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</si>
  <si>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</si>
  <si>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</si>
  <si>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</si>
  <si>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</si>
  <si>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</si>
  <si>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</si>
  <si>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</si>
  <si>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</si>
  <si>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</si>
  <si>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</si>
  <si>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</si>
  <si>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</si>
  <si>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</si>
  <si>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</si>
  <si>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</si>
  <si>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</si>
  <si>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</si>
  <si>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</si>
  <si>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</si>
  <si>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</si>
  <si>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</si>
  <si>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</si>
  <si>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</si>
  <si>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</si>
  <si>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</si>
  <si>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</si>
  <si>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</si>
  <si>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</si>
  <si>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</si>
  <si>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</si>
  <si>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</si>
  <si>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</si>
  <si>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</si>
  <si>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</si>
  <si>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</si>
  <si>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</si>
  <si>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</si>
  <si>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</si>
  <si>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</si>
  <si>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</si>
  <si>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</si>
  <si>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</si>
  <si>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</si>
  <si>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</si>
  <si>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</si>
  <si>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</si>
  <si>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</si>
  <si>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</si>
  <si>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</si>
  <si>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</si>
  <si>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</si>
  <si>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</si>
  <si>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</si>
  <si>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</si>
  <si>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</si>
  <si>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</si>
  <si>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</si>
  <si>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</si>
  <si>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</si>
  <si>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</si>
  <si>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</si>
  <si>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</si>
  <si>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</si>
  <si>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</si>
  <si>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</si>
  <si>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</si>
  <si>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</si>
  <si>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</si>
  <si>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</si>
  <si>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</si>
  <si>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</si>
  <si>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</si>
  <si>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</si>
  <si>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</si>
  <si>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</si>
  <si>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</si>
  <si>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</si>
  <si>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</si>
  <si>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</si>
  <si>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</si>
  <si>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</si>
  <si>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</si>
  <si>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</si>
  <si>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</si>
  <si>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</si>
  <si>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</si>
  <si>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</si>
  <si>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</si>
  <si>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</si>
  <si>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</si>
  <si>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</si>
  <si>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</si>
  <si>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</si>
  <si>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</si>
  <si>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</si>
  <si>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</si>
  <si>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</si>
  <si>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</si>
  <si>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</si>
  <si>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</si>
  <si>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</si>
  <si>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</si>
  <si>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</si>
  <si>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</si>
  <si>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</si>
  <si>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</si>
  <si>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</si>
  <si>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</si>
  <si>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</si>
  <si>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</si>
  <si>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</si>
  <si>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</si>
  <si>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</si>
  <si>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</si>
  <si>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</si>
  <si>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</si>
  <si>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</si>
  <si>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</si>
  <si>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</si>
  <si>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</si>
  <si>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</si>
  <si>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</si>
  <si>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</si>
  <si>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</si>
  <si>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</si>
  <si>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</si>
  <si>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</si>
  <si>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</si>
  <si>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</si>
  <si>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</si>
  <si>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</si>
  <si>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</si>
  <si>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</si>
  <si>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</si>
  <si>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</si>
  <si>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</si>
  <si>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</si>
  <si>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</si>
  <si>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</si>
  <si>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</si>
  <si>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</si>
  <si>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</si>
  <si>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</si>
  <si>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</si>
  <si>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</si>
  <si>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</si>
  <si>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</si>
  <si>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</si>
  <si>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</si>
  <si>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</si>
  <si>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</si>
  <si>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</si>
  <si>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</si>
  <si>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</si>
  <si>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</si>
  <si>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</si>
  <si>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</si>
  <si>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</si>
  <si>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</si>
  <si>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</si>
  <si>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</si>
  <si>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</si>
  <si>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</si>
  <si>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</si>
  <si>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</si>
  <si>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</si>
  <si>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</si>
  <si>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</si>
  <si>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</si>
  <si>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</si>
  <si>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</si>
  <si>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</si>
  <si>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</si>
  <si>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</si>
  <si>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</si>
  <si>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</si>
  <si>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</si>
  <si>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</si>
  <si>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</si>
  <si>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</si>
  <si>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</si>
  <si>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</si>
  <si>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</si>
  <si>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</si>
  <si>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</si>
  <si>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</si>
  <si>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</si>
  <si>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</si>
  <si>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</si>
  <si>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</si>
  <si>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</si>
  <si>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</si>
  <si>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</si>
  <si>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</si>
  <si>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</si>
  <si>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</si>
  <si>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</si>
  <si>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</si>
  <si>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</si>
  <si>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</si>
  <si>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</si>
  <si>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</si>
  <si>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</si>
  <si>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</si>
  <si>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</si>
  <si>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</si>
  <si>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</si>
  <si>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</si>
  <si>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</si>
  <si>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</si>
  <si>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</si>
  <si>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</si>
  <si>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</si>
  <si>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</si>
  <si>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</si>
  <si>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</si>
  <si>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</si>
  <si>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</si>
  <si>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</si>
  <si>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</si>
  <si>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</si>
  <si>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</si>
  <si>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</si>
  <si>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</si>
  <si>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</si>
  <si>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</si>
  <si>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</si>
  <si>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</si>
  <si>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</si>
  <si>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</si>
  <si>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</si>
  <si>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</si>
  <si>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</si>
  <si>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</si>
  <si>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</si>
  <si>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</si>
  <si>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</si>
  <si>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</si>
  <si>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</si>
  <si>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</si>
  <si>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</si>
  <si>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</si>
  <si>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</si>
  <si>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</si>
  <si>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</si>
  <si>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</si>
  <si>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</si>
  <si>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</si>
  <si>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</si>
  <si>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</si>
  <si>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</si>
  <si>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</si>
  <si>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</si>
  <si>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</si>
  <si>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</si>
  <si>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</si>
  <si>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</si>
  <si>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</si>
  <si>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</si>
  <si>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</si>
  <si>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</si>
  <si>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</si>
  <si>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</si>
  <si>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</si>
  <si>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</si>
  <si>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</si>
  <si>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</si>
  <si>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</si>
  <si>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</si>
  <si>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</si>
  <si>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</si>
  <si>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</si>
  <si>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</si>
  <si>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</si>
  <si>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</si>
  <si>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</si>
  <si>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</si>
  <si>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</si>
  <si>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</si>
  <si>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</si>
  <si>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</si>
  <si>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</si>
  <si>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</si>
  <si>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</si>
  <si>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</si>
  <si>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</si>
  <si>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</si>
  <si>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</si>
  <si>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</si>
  <si>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</si>
  <si>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</si>
  <si>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</si>
  <si>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</si>
  <si>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</si>
  <si>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</si>
  <si>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</si>
  <si>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</si>
  <si>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</si>
  <si>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</si>
  <si>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</si>
  <si>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</si>
  <si>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</si>
  <si>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</si>
  <si>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</si>
  <si>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</si>
  <si>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</si>
  <si>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</si>
  <si>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</si>
  <si>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</si>
  <si>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</si>
  <si>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</si>
  <si>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</si>
  <si>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</si>
  <si>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</si>
  <si>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</si>
  <si>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</si>
  <si>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</si>
  <si>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</si>
  <si>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</si>
  <si>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</si>
  <si>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</si>
  <si>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</si>
  <si>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</si>
  <si>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</si>
  <si>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</si>
  <si>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</si>
  <si>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</si>
  <si>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</si>
  <si>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</si>
  <si>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</si>
  <si>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</si>
  <si>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</si>
  <si>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</si>
  <si>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</si>
  <si>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</si>
  <si>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</si>
  <si>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</si>
  <si>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</si>
  <si>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</si>
  <si>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</si>
  <si>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</si>
  <si>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</si>
  <si>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</si>
  <si>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</si>
  <si>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</si>
  <si>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</si>
  <si>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</si>
  <si>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</si>
  <si>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</si>
  <si>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</si>
  <si>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</si>
  <si>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</si>
  <si>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</si>
  <si>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</si>
  <si>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</si>
  <si>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</si>
  <si>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</si>
  <si>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</si>
  <si>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</si>
  <si>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</si>
  <si>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</si>
  <si>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</si>
  <si>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</si>
  <si>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</si>
  <si>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</si>
  <si>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</si>
  <si>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</si>
  <si>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</si>
  <si>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</si>
  <si>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</si>
  <si>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</si>
  <si>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</si>
  <si>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</si>
  <si>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</si>
  <si>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</si>
  <si>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</si>
  <si>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</si>
  <si>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</si>
  <si>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</si>
  <si>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</si>
  <si>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</si>
  <si>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</si>
  <si>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</si>
  <si>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</si>
  <si>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</si>
  <si>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</si>
  <si>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</si>
  <si>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</si>
  <si>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</si>
  <si>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</si>
  <si>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</si>
  <si>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</si>
  <si>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</si>
  <si>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</si>
  <si>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</si>
  <si>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</si>
  <si>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</si>
  <si>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</si>
  <si>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</si>
  <si>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</si>
  <si>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</si>
  <si>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</si>
  <si>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</si>
  <si>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</si>
  <si>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</si>
  <si>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</si>
  <si>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</si>
  <si>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</si>
  <si>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</si>
  <si>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</si>
  <si>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</si>
  <si>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</si>
  <si>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</si>
  <si>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</si>
  <si>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</si>
  <si>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</si>
  <si>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</si>
  <si>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</si>
  <si>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</si>
  <si>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</si>
  <si>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</si>
  <si>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</si>
  <si>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</si>
  <si>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</si>
  <si>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</si>
  <si>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</si>
  <si>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</si>
  <si>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</si>
  <si>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</si>
  <si>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</si>
  <si>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</si>
  <si>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</si>
  <si>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</si>
  <si>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</si>
  <si>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</si>
  <si>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</si>
  <si>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</si>
  <si>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</si>
  <si>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</si>
  <si>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</si>
  <si>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</si>
  <si>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</si>
  <si>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</si>
  <si>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</si>
  <si>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</si>
  <si>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</si>
  <si>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</si>
  <si>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</si>
  <si>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</si>
  <si>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</si>
  <si>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</si>
  <si>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</si>
  <si>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</si>
  <si>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</si>
  <si>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</si>
  <si>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</si>
  <si>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</si>
  <si>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</si>
  <si>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</si>
  <si>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</si>
  <si>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</si>
  <si>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</si>
  <si>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</si>
  <si>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</si>
  <si>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</si>
  <si>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</si>
  <si>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</si>
  <si>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</si>
  <si>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</si>
  <si>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</si>
  <si>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</si>
  <si>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</si>
  <si>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</si>
  <si>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</si>
  <si>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</si>
  <si>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</si>
  <si>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</si>
  <si>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</si>
  <si>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</si>
  <si>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</si>
  <si>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</si>
  <si>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</si>
  <si>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</si>
  <si>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</si>
  <si>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</si>
  <si>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</si>
  <si>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</si>
  <si>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</si>
  <si>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</si>
  <si>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</si>
  <si>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</si>
  <si>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</si>
  <si>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</si>
  <si>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</si>
  <si>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</si>
  <si>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</si>
  <si>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</si>
  <si>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</si>
  <si>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</si>
  <si>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</si>
  <si>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</si>
  <si>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</si>
  <si>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</si>
  <si>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</si>
  <si>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</si>
  <si>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</si>
  <si>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</si>
  <si>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</si>
  <si>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</si>
  <si>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</si>
  <si>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</si>
  <si>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</si>
  <si>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</si>
  <si>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</si>
  <si>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</si>
  <si>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</si>
  <si>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</si>
  <si>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</si>
  <si>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</si>
  <si>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</si>
  <si>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</si>
  <si>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</si>
  <si>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</si>
  <si>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</si>
  <si>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</si>
  <si>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</si>
  <si>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</si>
  <si>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</si>
  <si>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</si>
  <si>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</si>
  <si>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</si>
  <si>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</si>
  <si>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</si>
  <si>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</si>
  <si>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</si>
  <si>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</si>
  <si>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</si>
  <si>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</si>
  <si>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</si>
  <si>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</si>
  <si>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</si>
  <si>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</si>
  <si>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</si>
  <si>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</si>
  <si>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</si>
  <si>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</si>
  <si>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</si>
  <si>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</si>
  <si>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</si>
  <si>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</si>
  <si>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</si>
  <si>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</si>
  <si>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</si>
  <si>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</si>
  <si>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</si>
  <si>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</si>
  <si>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</si>
  <si>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</si>
  <si>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</si>
  <si>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</si>
  <si>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</si>
  <si>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</si>
  <si>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</si>
  <si>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</si>
  <si>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</si>
  <si>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</si>
  <si>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</si>
  <si>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</si>
  <si>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</si>
  <si>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</si>
  <si>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</si>
  <si>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</si>
  <si>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</si>
  <si>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</si>
  <si>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</si>
  <si>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</si>
  <si>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</si>
  <si>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</si>
  <si>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</si>
  <si>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</si>
  <si>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</si>
  <si>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</si>
  <si>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</si>
  <si>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</si>
  <si>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</si>
  <si>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</si>
  <si>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</si>
  <si>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</si>
  <si>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</si>
  <si>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</si>
  <si>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</si>
  <si>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</si>
  <si>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</si>
  <si>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</si>
  <si>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</si>
  <si>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</si>
  <si>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</si>
  <si>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</si>
  <si>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</si>
  <si>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</si>
  <si>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</si>
  <si>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</si>
  <si>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</si>
  <si>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</si>
  <si>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</si>
  <si>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</si>
  <si>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</si>
  <si>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</si>
  <si>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</si>
  <si>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</si>
  <si>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</si>
  <si>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</si>
  <si>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</si>
  <si>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</si>
  <si>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</si>
  <si>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</si>
  <si>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</si>
  <si>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</si>
  <si>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</si>
  <si>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</si>
  <si>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</si>
  <si>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</si>
  <si>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</si>
  <si>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</si>
  <si>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</si>
  <si>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</si>
  <si>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</si>
  <si>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</si>
  <si>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</si>
  <si>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</si>
  <si>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</si>
  <si>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</si>
  <si>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</si>
  <si>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</si>
  <si>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</si>
  <si>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</si>
  <si>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</si>
  <si>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</si>
  <si>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</si>
  <si>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</si>
  <si>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</si>
  <si>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</si>
  <si>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</si>
  <si>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</si>
  <si>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</si>
  <si>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</si>
  <si>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</si>
  <si>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</si>
  <si>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</si>
  <si>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</si>
  <si>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</si>
  <si>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</si>
  <si>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</si>
  <si>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</si>
  <si>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</si>
  <si>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</si>
  <si>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</si>
  <si>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</si>
  <si>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</si>
  <si>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</si>
  <si>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</si>
  <si>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</si>
  <si>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</si>
  <si>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</si>
  <si>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</si>
  <si>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</si>
  <si>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</si>
  <si>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</si>
  <si>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</si>
  <si>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</si>
  <si>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</si>
  <si>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</si>
  <si>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</si>
  <si>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</si>
  <si>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</si>
  <si>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</si>
  <si>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</si>
  <si>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</si>
  <si>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</si>
  <si>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</si>
  <si>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</si>
  <si>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</si>
  <si>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</si>
  <si>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</si>
  <si>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</si>
  <si>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</si>
  <si>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</si>
  <si>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</si>
  <si>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</si>
  <si>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</si>
  <si>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</si>
  <si>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</si>
  <si>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</si>
  <si>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</si>
  <si>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</si>
  <si>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</si>
  <si>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</si>
  <si>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</si>
  <si>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</si>
  <si>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</si>
  <si>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</si>
  <si>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</si>
  <si>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</si>
  <si>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</si>
  <si>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</si>
  <si>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</si>
  <si>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</si>
  <si>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</si>
  <si>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</si>
  <si>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</si>
  <si>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</si>
  <si>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</si>
  <si>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</si>
  <si>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</si>
  <si>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</si>
  <si>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</si>
  <si>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</si>
  <si>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</si>
  <si>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</si>
  <si>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</si>
  <si>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</si>
  <si>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</si>
  <si>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</si>
  <si>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</si>
  <si>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</si>
  <si>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</si>
  <si>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</si>
  <si>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</si>
  <si>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</si>
  <si>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</si>
  <si>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</si>
  <si>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</si>
  <si>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</si>
  <si>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</si>
  <si>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</si>
  <si>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</si>
  <si>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</si>
  <si>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</si>
  <si>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</si>
  <si>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</si>
  <si>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</si>
  <si>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</si>
  <si>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</si>
  <si>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</si>
  <si>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</si>
  <si>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</si>
  <si>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</si>
  <si>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</si>
  <si>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</si>
  <si>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</si>
  <si>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</si>
  <si>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</si>
  <si>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</si>
  <si>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</si>
  <si>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</si>
  <si>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</si>
  <si>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</si>
  <si>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</si>
  <si>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</si>
  <si>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</si>
  <si>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</si>
  <si>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</si>
  <si>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</si>
  <si>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</si>
  <si>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</si>
  <si>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</si>
  <si>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</si>
  <si>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</si>
  <si>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</si>
  <si>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</si>
  <si>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</si>
  <si>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</si>
  <si>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</si>
  <si>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</si>
  <si>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</si>
  <si>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</si>
  <si>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</si>
  <si>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</si>
  <si>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</si>
  <si>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</si>
  <si>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</si>
  <si>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</si>
  <si>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</si>
  <si>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</si>
  <si>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</si>
  <si>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</si>
  <si>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</si>
  <si>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</si>
  <si>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</si>
  <si>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</si>
  <si>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</si>
  <si>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</si>
  <si>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</si>
  <si>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</si>
  <si>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</si>
  <si>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</si>
  <si>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</si>
  <si>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</si>
  <si>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</si>
  <si>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</si>
  <si>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</si>
  <si>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</si>
  <si>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</si>
  <si>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</si>
  <si>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</si>
  <si>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</si>
  <si>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</si>
  <si>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</si>
  <si>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</si>
  <si>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</si>
  <si>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</si>
  <si>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</si>
  <si>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</si>
  <si>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</si>
  <si>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</si>
  <si>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</si>
  <si>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</si>
  <si>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</si>
  <si>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</si>
  <si>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</si>
  <si>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</si>
  <si>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</si>
  <si>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</si>
  <si>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</si>
  <si>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</si>
  <si>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</si>
  <si>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</si>
  <si>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</si>
  <si>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</si>
  <si>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</si>
  <si>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</si>
  <si>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</si>
  <si>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</si>
  <si>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</si>
  <si>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</si>
  <si>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</si>
  <si>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</si>
  <si>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</si>
  <si>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</si>
  <si>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</si>
  <si>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</si>
  <si>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</si>
  <si>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</si>
  <si>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</si>
  <si>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</si>
  <si>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</si>
  <si>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</si>
  <si>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</si>
  <si>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</si>
  <si>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</si>
  <si>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</si>
  <si>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</si>
  <si>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</si>
  <si>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</si>
  <si>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</si>
  <si>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</si>
  <si>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</si>
  <si>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</si>
  <si>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</si>
  <si>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</si>
  <si>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</si>
  <si>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</si>
  <si>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</si>
  <si>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</si>
  <si>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</si>
  <si>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</si>
  <si>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</si>
  <si>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</si>
  <si>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</si>
  <si>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</si>
  <si>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</si>
  <si>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</si>
  <si>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</si>
  <si>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</si>
  <si>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</si>
  <si>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</si>
  <si>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</si>
  <si>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</si>
  <si>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</si>
  <si>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</si>
  <si>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</si>
  <si>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</si>
  <si>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</si>
  <si>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</si>
  <si>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</si>
  <si>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</si>
  <si>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</si>
  <si>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</si>
  <si>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</si>
  <si>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</si>
  <si>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</si>
  <si>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</si>
  <si>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</si>
  <si>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</si>
  <si>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</si>
  <si>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</si>
  <si>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</si>
  <si>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</si>
  <si>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</si>
  <si>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</si>
  <si>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</si>
  <si>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</si>
  <si>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</si>
  <si>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</si>
  <si>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</si>
  <si>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</si>
  <si>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</si>
  <si>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</si>
  <si>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</si>
  <si>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</si>
  <si>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</si>
  <si>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</si>
  <si>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</si>
  <si>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</si>
  <si>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</si>
  <si>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</si>
  <si>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</si>
  <si>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</si>
  <si>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</si>
  <si>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</si>
  <si>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</si>
  <si>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</si>
  <si>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</si>
  <si>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</si>
  <si>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</si>
  <si>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</si>
  <si>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</si>
  <si>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</si>
  <si>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</si>
  <si>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</si>
  <si>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</si>
  <si>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</si>
  <si>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</si>
  <si>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</si>
  <si>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</si>
  <si>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</si>
  <si>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</si>
  <si>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</si>
  <si>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</si>
  <si>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</si>
  <si>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</si>
  <si>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</si>
  <si>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</si>
  <si>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</si>
  <si>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</si>
  <si>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</si>
  <si>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</si>
  <si>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</si>
  <si>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</si>
  <si>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</si>
  <si>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</si>
  <si>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</si>
  <si>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</si>
  <si>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</si>
  <si>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</si>
  <si>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</si>
  <si>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</si>
  <si>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</si>
  <si>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</si>
  <si>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</si>
  <si>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</si>
  <si>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</si>
  <si>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</si>
  <si>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</si>
  <si>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</si>
  <si>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</si>
  <si>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</si>
  <si>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</si>
  <si>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</si>
  <si>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</si>
  <si>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</si>
  <si>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</si>
  <si>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</si>
  <si>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</si>
  <si>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</si>
  <si>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</si>
  <si>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</si>
  <si>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</si>
  <si>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</si>
  <si>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</si>
  <si>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</si>
  <si>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</si>
  <si>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</si>
  <si>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</si>
  <si>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</si>
  <si>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</si>
  <si>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</si>
  <si>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</si>
  <si>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</si>
  <si>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</si>
  <si>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</si>
  <si>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</si>
  <si>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</si>
  <si>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</si>
  <si>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</si>
  <si>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</si>
  <si>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</si>
  <si>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</si>
  <si>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</si>
  <si>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</si>
  <si>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</si>
  <si>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</si>
  <si>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</si>
  <si>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</si>
  <si>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</si>
  <si>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</si>
  <si>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</si>
  <si>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</si>
  <si>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</si>
  <si>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</si>
  <si>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</si>
  <si>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</si>
  <si>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</si>
  <si>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</si>
  <si>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</si>
  <si>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</si>
  <si>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</si>
  <si>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</si>
  <si>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PCM-20251207-00000175</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</si>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</sst>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335.16408796296309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45998.112513888889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45998.112513888889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45998.112513888889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45998.112513888889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45998.112513888889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45998.112513888889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45998.112513888889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45998.112513888889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45998.112513888889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45998.112513888889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45998.112513888889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45998.112513888889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45998.112513888889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45998.112513888889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45998.112513888889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45998.112513888889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45998.112513888889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45998.112513888889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45998.112513888889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45998.112513888889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45998.112513888889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45998.112513888889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45998.112513888889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45998.112513888889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45998.112513888889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45998.112513888889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45998.112513888889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45998.112513888889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45998.112513888889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45998.112513888889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45998.112513888889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45998.112513888889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45998.112513888889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45998.112513888889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45998.112513888889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45998.112513888889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45998.112513888889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45998.112513888889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45998.112513888889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45998.112513888889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45998.112513888889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45998.112513888889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45998.112513888889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45998.112513888889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45998.112513888889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45998.112513888889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45998.112513888889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45998.112513888889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45998.112513888889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45998.112513888889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45998.112513888889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45998.112513888889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45998.112513888889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45998.112513888889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45998.112513888889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45998.112513888889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45998.112513888889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45998.112513888889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45998.112513888889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45998.112513888889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45998.112513888889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45998.112513888889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45998.112513888889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45998.112513888889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45998.112513888889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45998.112513888889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45998.112513888889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45998.112513888889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45998.112513888889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45998.112513888889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45998.112513888889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45998.112513888889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45998.112513888889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45998.112513888889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45998.112513888889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45998.112513888889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45998.112513888889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45998.112513888889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45998.112513888889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45998.112513888889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45998.112513888889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45998.112513888889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45998.112513888889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45998.112513888889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45998.112513888889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45998.112513888889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45998.112513888889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45998.112513888889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45998.112513888889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45998.112513888889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45998.112513888889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45998.112513888889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45998.112513888889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45998.112513888889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45998.112513888889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45998.112513888889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45998.112513888889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45998.112513888889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45998.112513888889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45998.112513888889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45998.112513888889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45998.112513888889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45998.112513888889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45998.112513888889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45998.112513888889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45998.112513888889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45998.112513888889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45998.112513888889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45998.112513888889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45998.112513888889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45998.112513888889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45998.112513888889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45998.112513888889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45998.112513888889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45998.112513888889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45998.112513888889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45998.112513888889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45998.112513888889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45998.112513888889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45998.112513888889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45998.112513888889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45998.112513888889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45998.112513888889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45998.112513888889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45998.112513888889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45998.112513888889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45998.112513888889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45998.112513888889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45998.112513888889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45998.112513888889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45998.112513888889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45998.112513888889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45998.112513888889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45998.112513888889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45998.112513888889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45998.112513888889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45998.112513888889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45998.112513888889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45998.112513888889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45998.112513888889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45998.112513888889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45998.112513888889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45998.112513888889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45998.112513888889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45998.112513888889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45998.112513888889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45998.112513888889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45998.112513888889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45998.112513888889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45998.112513888889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45998.112513888889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45998.112513888889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45998.112513888889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45998.112513888889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45998.112513888889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45998.112513888889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45998.112513888889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45998.112513888889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45998.112513888889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45998.112513888889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45998.112513888889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45998.112513888889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45998.112513888889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45998.112513888889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45998.112513888889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45998.112513888889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45998.112513888889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45998.112513888889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45998.112513888889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45998.112513888889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45998.112513888889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45998.112513888889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45998.112513888889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45998.112513888889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45998.112513888889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45998.112513888889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45998.112513888889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45998.112513888889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45998.112513888889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45998.112513888889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45998.112513888889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45998.112513888889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45998.112513888889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45998.112513888889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45998.112513888889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45998.112513888889</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173.11267592592776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13.725094907407765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0.7571319444468827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45998.112513888889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45998.112513888889</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45998.112513888889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45998.112513888889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45998.112513888889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45998.112513888889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45998.112513888889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45998.112513888889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45998.112513888889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45998.112513888889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45998.112513888889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45998.112513888889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45998.112513888889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45998.112513888889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45998.112513888889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45998.112513888889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45998.112513888889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45998.112513888889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45998.112513888889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45998.112513888889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45998.112513888889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45998.112513888889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45998.112513888889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45998.112513888889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45998.112513888889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45998.112513888889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45998.112513888889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45998.112513888889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45998.112513888889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45998.112513888889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45998.112513888889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45998.112513888889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45998.112513888889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45998.112513888889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45998.112513888889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45998.112513888889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45998.112513888889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45998.112513888889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45998.112513888889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45998.112513888889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45998.112513888889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45998.112513888889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45998.112513888889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45998.112513888889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45998.112513888889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45998.112513888889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45998.112513888889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45998.112513888889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45998.112513888889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45998.112513888889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45998.112513888889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45998.112513888889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45998.112513888889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45998.112513888889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45998.112513888889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45998.112513888889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45998.112513888889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45998.112513888889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45998.112513888889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45998.112513888889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45998.112513888889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45998.112513888889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45998.112513888889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45998.112513888889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45998.112513888889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45998.112513888889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45998.112513888889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45998.112513888889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45998.112513888889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45998.112513888889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45998.112513888889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45998.112513888889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45998.112513888889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45998.112513888889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45998.112513888889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45998.112513888889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45998.112513888889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45998.112513888889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45998.112513888889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45998.112513888889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45998.112513888889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45998.112513888889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45998.112513888889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45998.112513888889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45998.112513888889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45998.112513888889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45998.112513888889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45998.112513888889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45998.112513888889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45998.112513888889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45998.112513888889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45998.112513888889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45998.112513888889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45998.112513888889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45998.112513888889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45998.112513888889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45998.112513888889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45998.112513888889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45998.112513888889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45998.112513888889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45998.112513888889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45998.112513888889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45998.112513888889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45998.112513888889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45998.112513888889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45998.112513888889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45998.112513888889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45998.112513888889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45998.112513888889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45998.112513888889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45998.112513888889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45998.112513888889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45998.112513888889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45998.112513888889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45998.112513888889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45998.112513888889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45998.112513888889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45998.112513888889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45998.112513888889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45998.112513888889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45998.112513888889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45998.112513888889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45998.112513888889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45998.112513888889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45998.112513888889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45998.112513888889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45998.112513888889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45998.112513888889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45998.112513888889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45998.112513888889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45998.112513888889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45998.112513888889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45998.112513888889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45998.112513888889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45998.112513888889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45998.112513888889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45998.112513888889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45998.112513888889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45998.112513888889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45998.112513888889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45998.112513888889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45998.112513888889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45998.112513888889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45998.112513888889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45998.112513888889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45998.112513888889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45998.112513888889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45998.112513888889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45998.112513888889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45998.112513888889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45998.112513888889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45998.112513888889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45998.112513888889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45998.112513888889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45998.112513888889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45998.112513888889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45998.112513888889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45998.112513888889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45998.112513888889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45998.112513888889</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45998.112513888889</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45998.112513888889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45998.112513888889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45998.112513888889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45998.112513888889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45998.112513888889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45998.112513888889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45998.112513888889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45998.112513888889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45998.112513888889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45998.112513888889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45998.112513888889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45998.112513888889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45998.112513888889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45998.112513888889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45998.112513888889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45998.112513888889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45998.112513888889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45998.112513888889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45998.112513888889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45998.112513888889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45998.112513888889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45998.112513888889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45998.112513888889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45998.112513888889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45998.112513888889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45998.112513888889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45998.112513888889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45998.112513888889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45998.112513888889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45998.112513888889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45998.112513888889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45998.112513888889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45998.112513888889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45998.112513888889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45998.112513888889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45998.112513888889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45998.112513888889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45998.112513888889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45998.112513888889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45998.112513888889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45998.112513888889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45998.112513888889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45998.112513888889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45998.112513888889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45998.112513888889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45998.112513888889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45998.112513888889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45998.112513888889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45998.112513888889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45998.112513888889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45998.112513888889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45998.112513888889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45998.112513888889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45998.112513888889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45998.112513888889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45998.112513888889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45998.112513888889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45998.112513888889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45998.112513888889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45998.112513888889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45998.112513888889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45998.112513888889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45998.112513888889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45998.112513888889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45998.112513888889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45998.112513888889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45998.112513888889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45998.112513888889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45998.112513888889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45998.112513888889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45998.112513888889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45998.112513888889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45998.112513888889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45998.112513888889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45998.112513888889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45998.112513888889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45998.112513888889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45998.112513888889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45998.112513888889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45998.112513888889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45998.112513888889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45998.112513888889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45998.112513888889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45998.112513888889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45998.112513888889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45998.112513888889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45998.112513888889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45998.112513888889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45998.112513888889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45998.112513888889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45998.112513888889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45998.112513888889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45998.112513888889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45998.112513888889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45998.112513888889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45998.112513888889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45998.112513888889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45998.112513888889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45998.112513888889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45998.112513888889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45998.112513888889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45998.112513888889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45998.112513888889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45998.112513888889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45998.112513888889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45998.112513888889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45998.112513888889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45998.112513888889</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45998.112513888889</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tabSelected="1"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2</v>
      </c>
      <c r="D2" s="18" t="s">
        <v>20059</v>
      </c>
      <c r="E2" s="18" t="s">
        <v>39109</v>
      </c>
      <c r="F2" s="20">
        <v>45998.112083333333</v>
      </c>
      <c r="G2" s="21">
        <f t="shared" ref="G2:G6" ca="1" si="0">IFERROR(NOW()-F2,"-")</f>
        <v>4.3055555579485372E-4</v>
      </c>
      <c r="H2" s="22">
        <v>45998.098634259259</v>
      </c>
      <c r="I2" s="19" t="str">
        <f>IFERROR(VLOOKUP(D2,DB!A:F,6,0),"")</f>
        <v>Generator-SG</v>
      </c>
      <c r="J2" s="18" t="str">
        <f>IFERROR(VLOOKUP(D2,DB!A:G,7,0),"")</f>
        <v>Dead</v>
      </c>
      <c r="K2" s="42" t="s">
        <v>39120</v>
      </c>
      <c r="L2" s="23" t="str">
        <f>IFERROR(VLOOKUP(D2,DB!A:I,9,0),"")</f>
        <v>Latis</v>
      </c>
    </row>
    <row r="3" spans="1:13" ht="15" customHeight="1">
      <c r="A3" s="19" t="s">
        <v>39121</v>
      </c>
      <c r="B3" s="58" t="str">
        <f>IFERROR(VLOOKUP(D3,DB!A:K,11,0),"")</f>
        <v>R3</v>
      </c>
      <c r="C3" s="18">
        <v>1</v>
      </c>
      <c r="D3" s="58" t="s">
        <v>18196</v>
      </c>
      <c r="E3" s="18" t="s">
        <v>39109</v>
      </c>
      <c r="F3" s="20">
        <v>45998.106817129628</v>
      </c>
      <c r="G3" s="21">
        <f t="shared" ca="1" si="0"/>
        <v>5.696759260899853E-3</v>
      </c>
      <c r="H3" s="22">
        <v>45998.100706018522</v>
      </c>
      <c r="I3" s="19" t="str">
        <f>IFERROR(VLOOKUP(D3,DB!A:F,6,0),"")</f>
        <v>SCECO+STB</v>
      </c>
      <c r="J3" s="18" t="str">
        <f>IFERROR(VLOOKUP(D3,DB!A:G,7,0),"")</f>
        <v>Weak</v>
      </c>
      <c r="K3" s="42" t="s">
        <v>39122</v>
      </c>
      <c r="L3" s="23" t="str">
        <f>IFERROR(VLOOKUP(D3,DB!A:I,9,0),"")</f>
        <v>Latis</v>
      </c>
    </row>
    <row r="4" spans="1:13" ht="15" customHeight="1">
      <c r="A4" s="19"/>
      <c r="B4" s="58" t="str">
        <f>IFERROR(VLOOKUP(D4,DB!A:K,11,0),"")</f>
        <v/>
      </c>
      <c r="C4" s="18"/>
      <c r="D4" s="18"/>
      <c r="E4" s="18"/>
      <c r="F4" s="20"/>
      <c r="G4" s="21">
        <f t="shared" ca="1" si="0"/>
        <v>45998.112513888889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45998.112513888889</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45998.112513888889</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45998.112513888889</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45998.112513888889</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45998.112513888889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45998.112513888889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45998.112513888889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45998.112513888889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45998.112513888889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45998.112513888889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45998.112513888889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45998.112513888889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45998.112513888889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45998.112513888889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45998.112513888889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45998.112513888889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45998.112513888889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45998.112513888889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45998.112513888889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45998.112513888889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45998.112513888889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45998.112513888889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45998.112513888889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45998.112513888889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45998.112513888889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45998.112513888889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45998.112513888889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45998.112513888889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45998.112513888889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45998.112513888889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45998.112513888889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45998.112513888889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45998.112513888889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45998.112513888889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45998.112513888889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45998.112513888889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45998.112513888889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45998.112513888889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45998.112513888889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45998.112513888889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45998.112513888889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45998.112513888889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45998.112513888889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45998.112513888889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45998.112513888889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45998.112513888889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45998.112513888889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45998.112513888889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45998.112513888889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45998.112513888889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45998.112513888889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45998.112513888889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45998.112513888889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45998.112513888889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45998.112513888889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45998.112513888889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45998.112513888889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45998.112513888889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45998.112513888889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45998.112513888889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45998.112513888889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45998.112513888889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45998.112513888889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45998.112513888889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45998.112513888889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45998.112513888889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45998.112513888889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45998.112513888889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45998.112513888889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45998.112513888889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45998.112513888889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45998.112513888889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45998.112513888889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45998.112513888889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45998.112513888889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45998.112513888889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45998.112513888889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45998.112513888889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45998.112513888889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45998.112513888889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45998.112513888889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45998.112513888889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45998.112513888889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45998.112513888889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45998.112513888889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45998.112513888889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45998.112513888889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45998.112513888889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45998.112513888889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45998.112513888889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45998.112513888889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45998.112513888889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45998.112513888889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45998.112513888889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45998.112513888889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45998.112513888889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45998.112513888889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45998.112513888889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45998.112513888889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45998.112513888889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45998.112513888889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45998.112513888889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45998.112513888889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45998.112513888889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45998.112513888889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45998.112513888889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45998.112513888889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45998.112513888889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45998.112513888889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45998.112513888889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45998.112513888889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45998.112513888889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45998.112513888889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45998.112513888889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45998.112513888889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45998.112513888889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45998.112513888889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45998.112513888889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45998.112513888889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45998.112513888889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45998.112513888889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45998.112513888889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45998.112513888889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45998.112513888889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45998.112513888889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45998.112513888889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45998.112513888889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45998.112513888889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45998.112513888889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45998.112513888889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45998.112513888889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45998.112513888889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45998.112513888889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45998.112513888889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45998.112513888889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45998.112513888889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45998.112513888889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45998.112513888889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45998.112513888889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45998.112513888889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45998.112513888889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45998.112513888889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45998.112513888889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45998.112513888889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45998.112513888889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45998.112513888889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45998.112513888889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45998.112513888889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45998.112513888889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45998.112513888889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45998.112513888889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45998.112513888889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45998.112513888889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45998.112513888889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45998.112513888889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45998.112513888889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45998.112513888889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45998.112513888889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45998.112513888889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45998.112513888889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45998.112513888889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45998.112513888889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45998.112513888889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45998.112513888889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45998.112513888889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45998.112513888889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45998.112513888889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45998.112513888889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45998.112513888889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45998.112513888889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45998.112513888889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45998.112513888889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45998.112513888889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45998.112513888889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45998.112513888889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45998.112513888889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45998.112513888889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45998.112513888889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45998.112513888889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45998.112513888889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45998.112513888889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45998.112513888889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45998.112513888889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45998.112513888889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45998.112513888889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45998.112513888889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45998.112513888889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45998.112513888889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45998.112513888889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45998.112513888889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45998.112513888889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45998.112513888889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45998.112513888889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45998.112513888889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45998.112513888889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45998.112513888889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45998.112513888889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45998.112513888889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45998.112513888889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45998.112513888889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45998.112513888889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45998.112513888889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45998.112513888889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45998.112513888889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45998.112513888889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45998.112513888889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45998.112513888889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45998.112513888889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45998.112513888889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45998.112513888889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45998.112513888889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45998.112513888889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45998.112513888889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45998.112513888889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45998.112513888889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45998.112513888889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45998.112513888889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45998.112513888889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45998.112513888889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45998.112513888889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45998.112513888889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45998.112513888889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45998.112513888889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45998.112513888889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45998.112513888889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45998.112513888889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45998.112513888889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45998.112513888889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45998.112513888889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45998.112513888889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45998.112513888889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45998.112513888889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45998.112513888889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45998.112513888889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45998.112513888889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45998.112513888889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45998.112513888889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45998.112513888889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45998.112513888889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45998.112513888889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45998.112513888889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45998.112513888889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45998.112513888889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45998.112513888889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45998.112513888889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45998.112513888889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45998.112513888889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45998.112513888889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45998.112513888889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45998.112513888889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45998.112513888889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45998.112513888889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45998.112513888889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45998.112513888889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45998.112513888889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45998.112513888889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45998.112513888889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45998.112513888889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45998.112513888889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45998.112513888889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45998.112513888889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45998.112513888889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45998.112513888889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45998.112513888889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45998.112513888889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45998.112513888889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45998.112513888889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45998.112513888889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45998.112513888889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45998.112513888889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45998.112513888889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45998.112513888889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45998.112513888889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45998.112513888889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45998.112513888889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45998.112513888889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45998.112513888889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45998.112513888889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45998.112513888889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45998.112513888889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45998.112513888889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45998.112513888889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45998.112513888889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45998.112513888889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45998.112513888889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45998.112513888889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45998.112513888889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45998.112513888889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45998.112513888889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45998.112513888889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45998.112513888889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45998.112513888889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45998.112513888889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45998.112513888889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45998.112513888889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45998.112513888889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45998.112513888889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45998.112513888889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45998.112513888889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45998.112513888889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45998.112513888889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45998.112513888889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45998.112513888889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45998.112513888889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45998.112513888889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45998.112513888889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45998.112513888889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45998.112513888889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45998.112513888889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45998.112513888889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45998.112513888889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45998.112513888889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45998.112513888889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45998.112513888889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45998.112513888889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45998.112513888889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45998.112513888889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45998.112513888889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45998.112513888889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45998.112513888889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45998.112513888889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45998.112513888889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45998.112513888889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45998.112513888889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45998.112513888889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45998.112513888889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45998.112513888889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45998.112513888889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45998.112513888889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45998.112513888889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45998.112513888889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45998.112513888889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45998.112513888889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45998.112513888889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45998.112513888889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45998.112513888889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45998.112513888889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45998.112513888889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45998.112513888889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45998.112513888889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45998.112513888889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45998.112513888889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45998.112513888889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45998.112513888889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45998.112513888889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45998.112513888889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45998.112513888889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45998.112513888889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45998.112513888889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45998.112513888889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45998.112513888889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45998.112513888889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45998.112513888889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45998.112513888889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45998.112513888889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45998.112513888889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45998.112513888889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45998.112513888889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45998.112513888889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45998.112513888889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45998.112513888889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45998.112513888889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45998.112513888889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45998.112513888889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45998.112513888889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45998.112513888889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45998.112513888889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45998.112513888889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45998.112513888889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45998.112513888889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45998.112513888889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45998.112513888889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45998.112513888889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45998.112513888889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45998.112513888889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45998.112513888889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45998.112513888889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45998.112513888889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45998.112513888889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45998.112513888889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45998.112513888889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45998.112513888889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45998.112513888889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45998.112513888889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45998.112513888889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45998.112513888889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45998.112513888889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45998.112513888889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45998.112513888889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45998.112513888889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45998.112513888889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45998.112513888889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45998.112513888889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45998.112513888889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45998.112513888889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45998.112513888889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45998.112513888889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45998.112513888889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45998.112513888889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45998.112513888889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45998.112513888889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45998.112513888889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45998.112513888889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45998.112513888889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45998.112513888889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45998.112513888889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45998.112513888889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45998.112513888889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45998.112513888889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45998.112513888889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45998.112513888889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45998.112513888889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45998.112513888889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45998.112513888889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45998.112513888889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45998.112513888889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45998.112513888889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45998.112513888889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45998.112513888889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45998.112513888889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45998.112513888889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45998.112513888889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45998.112513888889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45998.112513888889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45998.112513888889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45998.112513888889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45998.112513888889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45998.112513888889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45998.112513888889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45998.112513888889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45998.112513888889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45998.112513888889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45998.112513888889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45998.112513888889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45998.112513888889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45998.112513888889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45998.112513888889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45998.112513888889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45998.112513888889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45998.112513888889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45998.112513888889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45998.112513888889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45998.112513888889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45998.112513888889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45998.112513888889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45998.112513888889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45998.112513888889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45998.112513888889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45998.112513888889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45998.112513888889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45998.112513888889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45998.112513888889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45998.112513888889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45998.112513888889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45998.112513888889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45998.112513888889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45998.112513888889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45998.112513888889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45998.112513888889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45998.112513888889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45998.112513888889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45998.112513888889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45998.112513888889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45998.112513888889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45998.112513888889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45998.112513888889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45998.112513888889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45998.112513888889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45998.112513888889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45998.112513888889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45998.112513888889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45998.112513888889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45998.112513888889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45998.112513888889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45998.112513888889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45998.112513888889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45998.112513888889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45998.112513888889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45998.112513888889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45998.112513888889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45998.112513888889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45998.112513888889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45998.112513888889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45998.112513888889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45998.112513888889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45998.112513888889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45998.112513888889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45998.112513888889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45998.112513888889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45998.112513888889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45998.112513888889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45998.112513888889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45998.112513888889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45998.112513888889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45998.112513888889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45998.112513888889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45998.112513888889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45998.112513888889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45998.112513888889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45998.112513888889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45998.112513888889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45998.112513888889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45998.112513888889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45998.112513888889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45998.112513888889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45998.112513888889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45998.112513888889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45998.112513888889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45998.112513888889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45998.112513888889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45998.112513888889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45998.112513888889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45998.112513888889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45998.112513888889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45998.112513888889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45998.112513888889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45998.112513888889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45998.112513888889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45998.112513888889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45998.112513888889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45998.112513888889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45998.112513888889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45998.112513888889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45998.112513888889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45998.112513888889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45998.112513888889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45998.112513888889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45998.112513888889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45998.112513888889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45998.112513888889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45998.112513888889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45998.112513888889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45998.112513888889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45998.112513888889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45998.112513888889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45998.112513888889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45998.112513888889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45998.112513888889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45998.112513888889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45998.112513888889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45998.112513888889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45998.112513888889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45998.112513888889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45998.112513888889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45998.112513888889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45998.112513888889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45998.112513888889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45998.112513888889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45998.112513888889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45998.112513888889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45998.112513888889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45998.112513888889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45998.112513888889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45998.112513888889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45998.112513888889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45998.112513888889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45998.112513888889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45998.112513888889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45998.112513888889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45998.112513888889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45998.112513888889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45998.112513888889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45998.112513888889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45998.112513888889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45998.112513888889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45998.112513888889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45998.112513888889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45998.112513888889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45998.112513888889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45998.112513888889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45998.112513888889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45998.112513888889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45998.112513888889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45998.112513888889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45998.112513888889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45998.112513888889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45998.112513888889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45998.112513888889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45998.112513888889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45998.112513888889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45998.112513888889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45998.112513888889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45998.112513888889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45998.112513888889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45998.112513888889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45998.112513888889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45998.112513888889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45998.112513888889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45998.112513888889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45998.112513888889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45998.112513888889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45998.112513888889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45998.112513888889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45998.112513888889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45998.112513888889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45998.112513888889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45998.112513888889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45998.112513888889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45998.112513888889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45998.112513888889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45998.112513888889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45998.112513888889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45998.112513888889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45998.112513888889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45998.112513888889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45998.112513888889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45998.112513888889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45998.112513888889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45998.112513888889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45998.112513888889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45998.112513888889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45998.112513888889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45998.112513888889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45998.112513888889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45998.112513888889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45998.112513888889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45998.112513888889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45998.112513888889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45998.112513888889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45998.112513888889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45998.112513888889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45998.112513888889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45998.112513888889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45998.112513888889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45998.112513888889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45998.112513888889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45998.112513888889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45998.112513888889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45998.112513888889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45998.112513888889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45998.112513888889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45998.112513888889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45998.112513888889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45998.112513888889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45998.112513888889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45998.112513888889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45998.112513888889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45998.112513888889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45998.112513888889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45998.112513888889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45998.112513888889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45998.112513888889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45998.112513888889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45998.112513888889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45998.112513888889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45998.112513888889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45998.112513888889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45998.112513888889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45998.112513888889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45998.112513888889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45998.112513888889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45998.112513888889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45998.112513888889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45998.112513888889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45998.112513888889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45998.112513888889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45998.112513888889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45998.112513888889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45998.112513888889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45998.112513888889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45998.112513888889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45998.112513888889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45998.112513888889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45998.112513888889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45998.112513888889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45998.112513888889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45998.112513888889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45998.112513888889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45998.112513888889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45998.112513888889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45998.112513888889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45998.112513888889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45998.112513888889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45998.112513888889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45998.112513888889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45998.112513888889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45998.112513888889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45998.112513888889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45998.112513888889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45998.112513888889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45998.112513888889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45998.112513888889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45998.112513888889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45998.112513888889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45998.112513888889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45998.112513888889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45998.112513888889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45998.112513888889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45998.112513888889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45998.112513888889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45998.112513888889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45998.112513888889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45998.112513888889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45998.112513888889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45998.112513888889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45998.112513888889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45998.112513888889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45998.112513888889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45998.112513888889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45998.112513888889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45998.112513888889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45998.112513888889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45998.112513888889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45998.112513888889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45998.112513888889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45998.112513888889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45998.112513888889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45998.112513888889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45998.112513888889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45998.112513888889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45998.112513888889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45998.112513888889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45998.112513888889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45998.112513888889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45998.112513888889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45998.112513888889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45998.112513888889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45998.112513888889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45998.112513888889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45998.112513888889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45998.112513888889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45998.112513888889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45998.112513888889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45998.112513888889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45998.112513888889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45998.112513888889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45998.112513888889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45998.112513888889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45998.112513888889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45998.112513888889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45998.112513888889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45998.112513888889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45998.112513888889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45998.112513888889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45998.112513888889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45998.112513888889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45998.112513888889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45998.112513888889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45998.112513888889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45998.112513888889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45998.112513888889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45998.112513888889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45998.112513888889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45998.112513888889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45998.112513888889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45998.112513888889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45998.112513888889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45998.112513888889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45998.112513888889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45998.112513888889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45998.112513888889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45998.112513888889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45998.112513888889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45998.112513888889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45998.112513888889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45998.112513888889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45998.112513888889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45998.112513888889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45998.112513888889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45998.112513888889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45998.112513888889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45998.112513888889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45998.112513888889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45998.112513888889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45998.112513888889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45998.112513888889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45998.112513888889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45998.112513888889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45998.112513888889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45998.112513888889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45998.112513888889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45998.112513888889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45998.112513888889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45998.112513888889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45998.112513888889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45998.112513888889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45998.112513888889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45998.112513888889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45998.112513888889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45998.112513888889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45998.112513888889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45998.112513888889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45998.112513888889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45998.112513888889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45998.112513888889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45998.112513888889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45998.112513888889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45998.112513888889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45998.112513888889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45998.112513888889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45998.112513888889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45998.112513888889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45998.112513888889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45998.112513888889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45998.112513888889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45998.112513888889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45998.112513888889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45998.112513888889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45998.112513888889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45998.112513888889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45998.112513888889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45998.112513888889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45998.112513888889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45998.112513888889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45998.112513888889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45998.112513888889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45998.112513888889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45998.112513888889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45998.112513888889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45998.112513888889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45998.112513888889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45998.112513888889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45998.112513888889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45998.112513888889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45998.112513888889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45998.112513888889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45998.112513888889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45998.112513888889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45998.112513888889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45998.112513888889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45998.112513888889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45998.112513888889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45998.112513888889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45998.112513888889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45998.112513888889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45998.112513888889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45998.112513888889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45998.112513888889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45998.112513888889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45998.112513888889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45998.112513888889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45998.112513888889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45998.112513888889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45998.112513888889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45998.112513888889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45998.112513888889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45998.112513888889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45998.112513888889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45998.112513888889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45998.112513888889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45998.112513888889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45998.112513888889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45998.112513888889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45998.112513888889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45998.112513888889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45998.112513888889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45998.112513888889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45998.112513888889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45998.112513888889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45998.112513888889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45998.112513888889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45998.112513888889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45998.112513888889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45998.112513888889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45998.112513888889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45998.112513888889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45998.112513888889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45998.112513888889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45998.112513888889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45998.112513888889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45998.112513888889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45998.112513888889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45998.112513888889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45998.112513888889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45998.112513888889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45998.112513888889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45998.112513888889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45998.112513888889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45998.112513888889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45998.112513888889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45998.112513888889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45998.112513888889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45998.112513888889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45998.112513888889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45998.112513888889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45998.112513888889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45998.112513888889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45998.112513888889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45998.112513888889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45998.112513888889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45998.112513888889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45998.112513888889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45998.112513888889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45998.112513888889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45998.112513888889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45998.112513888889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45998.112513888889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45998.112513888889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45998.112513888889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45998.112513888889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45998.112513888889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45998.112513888889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45998.112513888889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45998.112513888889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45998.112513888889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45998.112513888889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45998.112513888889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45998.112513888889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45998.112513888889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45998.112513888889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45998.112513888889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45998.112513888889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45998.112513888889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45998.112513888889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45998.112513888889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45998.112513888889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45998.112513888889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45998.112513888889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45998.112513888889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45998.112513888889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45998.112513888889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45998.112513888889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45998.112513888889</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294.63179629629303</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0.62051157407404389</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0.57918055555637693</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45998.112513888889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45998.112513888889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45998.112513888889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45998.112513888889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45998.112513888889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45998.112513888889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45998.112513888889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45998.112513888889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45998.112513888889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45998.112513888889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45998.112513888889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45998.112513888889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45998.112513888889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45998.112513888889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45998.112513888889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45998.112513888889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45998.112513888889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45998.112513888889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45998.112513888889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45998.112513888889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45998.112513888889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45998.112513888889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45998.112513888889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45998.112513888889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45998.112513888889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45998.112513888889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45998.112513888889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45998.112513888889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45998.112513888889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45998.112513888889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45998.112513888889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45998.112513888889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45998.112513888889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45998.112513888889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45998.112513888889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45998.112513888889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45998.112513888889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45998.112513888889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45998.112513888889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45998.112513888889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45998.112513888889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45998.112513888889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45998.112513888889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45998.112513888889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45998.112513888889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45998.112513888889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45998.112513888889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45998.112513888889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45998.112513888889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45998.112513888889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45998.112513888889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45998.112513888889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45998.112513888889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45998.112513888889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45998.112513888889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45998.112513888889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45998.112513888889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45998.112513888889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45998.112513888889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45998.112513888889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45998.112513888889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45998.112513888889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45998.112513888889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45998.112513888889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45998.112513888889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45998.112513888889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45998.112513888889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45998.112513888889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45998.112513888889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45998.112513888889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45998.112513888889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45998.112513888889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45998.112513888889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45998.112513888889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45998.112513888889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45998.112513888889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45998.112513888889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45998.112513888889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45998.112513888889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45998.112513888889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45998.112513888889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45998.112513888889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45998.112513888889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45998.112513888889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45998.112513888889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45998.112513888889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45998.112513888889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45998.112513888889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45998.112513888889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45998.112513888889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45998.112513888889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45998.112513888889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45998.112513888889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45998.112513888889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45998.112513888889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45998.112513888889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45998.112513888889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45998.112513888889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45998.112513888889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45998.112513888889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45998.112513888889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45998.112513888889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45998.112513888889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45998.112513888889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45998.112513888889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45998.112513888889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45998.112513888889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45998.112513888889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45998.112513888889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45998.112513888889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45998.112513888889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45998.112513888889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45998.112513888889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45998.112513888889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45998.112513888889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45998.112513888889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45998.112513888889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45998.112513888889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45998.112513888889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45998.112513888889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45998.112513888889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45998.112513888889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45998.112513888889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45998.112513888889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45998.112513888889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45998.112513888889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45998.112513888889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45998.112513888889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45998.112513888889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45998.112513888889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45998.112513888889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45998.112513888889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45998.112513888889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45998.112513888889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45998.112513888889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45998.112513888889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45998.112513888889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45998.112513888889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45998.112513888889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45998.112513888889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45998.112513888889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45998.112513888889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45998.112513888889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45998.112513888889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45998.112513888889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45998.112513888889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45998.112513888889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45998.112513888889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45998.112513888889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45998.112513888889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45998.112513888889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45998.112513888889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45998.112513888889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45998.112513888889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45998.112513888889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45998.112513888889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45998.112513888889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45998.112513888889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45998.112513888889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45998.112513888889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45998.112513888889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45998.112513888889</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106.28045370370091</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71.923636574072589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49.451402777776821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16.739215277775656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1.0050254629604751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45998.112513888889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45998.112513888889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45998.112513888889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45998.112513888889</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45998.112513888889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45998.112513888889</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45998.112513888889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45998.112513888889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45998.112513888889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45998.112513888889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45998.112513888889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45998.112513888889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45998.112513888889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45998.112513888889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45998.112513888889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45998.112513888889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45998.112513888889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45998.112513888889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45998.112513888889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45998.112513888889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45998.112513888889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45998.112513888889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45998.112513888889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45998.112513888889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45998.112513888889</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45998.112513888889</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45998.112513888889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45998.112513888889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45998.112513888889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45998.112513888889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45998.112513888889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45998.112513888889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45998.112513888889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45998.112513888889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45998.112513888889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45998.112513888889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45998.112513888889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45998.112513888889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45998.112513888889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45998.112513888889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45998.112513888889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45998.112513888889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45998.112513888889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45998.112513888889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45998.112513888889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45998.112513888889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45998.112513888889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45998.112513888889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45998.112513888889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45998.112513888889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45998.112513888889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45998.112513888889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45998.112513888889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45998.112513888889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45998.112513888889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45998.112513888889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45998.112513888889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45998.112513888889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45998.112513888889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45998.112513888889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45998.112513888889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45998.112513888889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45998.112513888889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45998.112513888889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45998.112513888889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45998.112513888889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45998.112513888889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45998.112513888889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45998.112513888889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45998.112513888889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45998.112513888889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45998.112513888889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45998.112513888889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45998.112513888889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45998.112513888889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45998.112513888889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45998.112513888889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45998.112513888889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45998.112513888889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45998.112513888889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45998.112513888889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45998.112513888889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45998.112513888889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45998.112513888889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45998.112513888889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45998.112513888889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45998.112513888889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45998.112513888889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45998.112513888889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45998.112513888889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45998.112513888889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45998.112513888889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45998.112513888889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45998.112513888889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45998.112513888889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45998.112513888889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45998.112513888889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45998.112513888889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45998.112513888889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45998.112513888889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45998.112513888889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45998.112513888889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45998.112513888889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45998.112513888889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45998.112513888889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45998.112513888889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45998.112513888889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45998.112513888889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45998.112513888889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45998.112513888889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45998.112513888889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45998.112513888889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45998.112513888889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45998.112513888889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45998.112513888889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45998.112513888889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45998.112513888889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45998.112513888889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45998.112513888889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45998.112513888889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45998.112513888889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45998.112513888889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45998.112513888889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45998.112513888889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45998.112513888889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45998.112513888889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45998.112513888889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45998.112513888889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45998.112513888889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45998.112513888889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45998.112513888889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45998.112513888889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45998.112513888889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45998.112513888889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45998.112513888889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45998.112513888889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45998.112513888889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45998.112513888889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45998.112513888889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45998.112513888889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45998.112513888889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45998.112513888889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45998.112513888889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45998.112513888889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45998.112513888889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45998.112513888889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45998.112513888889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45998.112513888889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45998.112513888889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45998.112513888889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45998.112513888889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45998.112513888889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45998.112513888889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45998.112513888889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45998.112513888889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45998.112513888889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45998.112513888889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45998.112513888889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45998.112513888889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45998.112513888889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45998.112513888889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45998.112513888889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45998.112513888889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45998.112513888889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45998.112513888889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45998.112513888889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45998.112513888889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45998.112513888889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45998.112513888889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45998.112513888889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45998.112513888889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45998.112513888889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45998.112513888889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45998.112513888889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45998.112513888889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45998.112513888889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45998.112513888889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45998.112513888889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45998.112513888889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45998.112513888889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45998.112513888889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45998.112513888889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45998.112513888889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45998.112513888889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45998.112513888889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45998.112513888889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45998.112513888889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45998.112513888889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45998.112513888889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45998.112513888889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45998.112513888889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45998.112513888889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45998.112513888889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45998.112513888889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45998.112513888889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45998.112513888889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45998.112513888889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45998.112513888889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45998.112513888889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45998.112513888889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45998.112513888889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45998.112513888889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45998.112513888889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45998.112513888889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45998.112513888889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45998.112513888889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45998.112513888889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45998.112513888889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45998.112513888889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45998.112513888889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45998.112513888889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45998.112513888889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45998.112513888889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45998.112513888889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45998.112513888889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45998.112513888889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45998.112513888889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45998.112513888889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45998.112513888889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45998.112513888889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45998.112513888889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45998.112513888889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45998.112513888889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45998.112513888889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45998.112513888889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45998.112513888889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45998.112513888889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45998.112513888889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45998.112513888889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45998.112513888889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45998.112513888889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45998.112513888889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45998.112513888889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45998.112513888889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45998.112513888889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45998.112513888889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45998.112513888889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45998.112513888889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45998.112513888889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45998.112513888889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45998.112513888889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45998.112513888889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45998.112513888889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45998.112513888889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45998.112513888889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45998.112513888889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45998.112513888889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45998.112513888889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45998.112513888889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45998.112513888889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45998.112513888889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45998.112513888889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45998.112513888889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45998.112513888889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45998.112513888889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45998.112513888889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45998.112513888889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45998.112513888889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45998.112513888889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45998.112513888889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45998.112513888889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45998.112513888889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45998.112513888889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45998.112513888889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45998.112513888889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45998.112513888889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45998.112513888889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45998.112513888889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45998.112513888889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45998.112513888889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45998.112513888889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45998.112513888889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45998.112513888889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45998.112513888889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45998.112513888889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45998.112513888889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45998.112513888889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45998.112513888889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45998.112513888889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45998.112513888889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45998.112513888889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45998.112513888889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45998.112513888889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45998.112513888889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45998.112513888889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45998.112513888889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45998.112513888889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45998.112513888889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45998.112513888889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45998.112513888889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45998.112513888889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45998.112513888889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45998.112513888889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45998.112513888889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45998.112513888889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45998.112513888889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45998.112513888889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45998.112513888889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45998.112513888889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45998.112513888889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45998.112513888889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45998.112513888889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45998.112513888889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45998.112513888889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45998.112513888889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45998.112513888889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45998.112513888889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45998.112513888889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45998.112513888889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45998.112513888889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45998.112513888889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45998.112513888889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45998.112513888889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45998.112513888889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45998.112513888889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45998.112513888889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45998.112513888889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45998.112513888889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45998.112513888889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45998.112513888889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45998.112513888889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45998.112513888889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45998.112513888889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45998.112513888889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45998.112513888889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45998.112513888889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45998.112513888889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45998.112513888889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45998.112513888889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45998.112513888889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45998.112513888889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45998.112513888889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45998.112513888889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45998.112513888889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45998.112513888889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45998.112513888889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45998.112513888889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45998.112513888889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45998.112513888889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45998.112513888889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45998.112513888889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45998.112513888889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45998.112513888889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45998.112513888889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45998.112513888889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45998.112513888889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45998.112513888889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45998.112513888889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45998.112513888889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45998.112513888889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45998.112513888889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45998.112513888889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45998.112513888889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45998.112513888889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45998.112513888889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45998.112513888889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45998.112513888889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45998.112513888889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45998.112513888889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45998.112513888889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45998.112513888889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45998.112513888889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45998.112513888889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45998.112513888889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45998.112513888889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45998.112513888889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45998.112513888889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45998.112513888889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45998.112513888889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45998.112513888889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45998.112513888889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45998.112513888889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45998.112513888889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45998.112513888889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45998.112513888889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45998.112513888889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45998.112513888889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45998.112513888889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45998.112513888889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45998.112513888889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45998.112513888889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45998.112513888889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45998.112513888889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45998.112513888889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45998.112513888889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45998.112513888889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45998.112513888889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45998.112513888889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45998.112513888889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45998.112513888889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45998.112513888889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45998.112513888889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45998.112513888889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45998.112513888889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45998.112513888889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45998.112513888889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45998.112513888889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45998.112513888889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45998.112513888889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45998.112513888889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45998.112513888889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45998.112513888889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45998.112513888889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45998.112513888889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45998.112513888889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45998.112513888889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45998.112513888889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45998.112513888889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45998.112513888889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45998.112513888889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45998.112513888889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45998.112513888889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45998.112513888889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45998.112513888889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45998.112513888889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45998.112513888889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45998.112513888889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45998.112513888889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45998.112513888889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45998.112513888889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45998.112513888889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45998.112513888889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45998.112513888889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45998.112513888889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45998.112513888889</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45998.112513888889</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