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00" documentId="13_ncr:1_{F6CB121F-512D-4AA6-A0C1-0FB36C537598}" xr6:coauthVersionLast="47" xr6:coauthVersionMax="47" xr10:uidLastSave="{BD846D58-59F7-42F3-887E-795EF828817F}"/>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<sst xmlns="http://schemas.openxmlformats.org/spreadsheetml/2006/main" count="180281" uniqueCount="39125">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</sst>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297.57563668981311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0.95670150462683523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6.0370486113242805E-2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45960.524062615739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45960.524062615739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45960.524062615739</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45960.524062615739</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45960.524062615739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45960.524062615739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45960.524062615739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45960.524062615739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45960.524062615739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45960.524062615739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45960.524062615739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45960.524062615739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45960.524062615739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45960.524062615739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45960.524062615739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45960.524062615739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45960.524062615739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45960.524062615739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45960.524062615739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45960.524062615739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45960.524062615739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45960.524062615739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45960.524062615739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45960.524062615739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45960.524062615739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45960.524062615739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45960.524062615739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45960.524062615739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45960.524062615739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45960.524062615739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45960.524062615739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45960.524062615739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45960.524062615739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45960.524062615739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45960.524062615739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45960.524062615739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45960.524062615739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45960.524062615739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45960.524062615739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45960.524062615739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45960.524062615739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45960.524062615739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45960.524062615739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45960.524062615739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45960.524062615739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45960.524062615739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45960.524062615739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45960.524062615739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45960.524062615739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45960.524062615739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45960.524062615739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45960.524062615739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45960.524062615739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45960.524062615739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45960.524062615739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45960.524062615739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45960.524062615739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45960.524062615739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45960.524062615739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45960.524062615739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45960.524062615739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45960.524062615739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45960.524062615739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45960.524062615739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45960.524062615739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45960.524062615739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45960.524062615739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45960.524062615739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45960.524062615739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45960.524062615739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45960.524062615739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45960.524062615739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45960.524062615739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45960.524062615739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45960.524062615739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45960.524062615739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45960.524062615739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45960.524062615739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45960.524062615739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45960.524062615739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45960.524062615739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45960.524062615739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45960.524062615739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45960.524062615739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45960.524062615739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45960.524062615739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45960.524062615739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45960.524062615739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45960.524062615739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45960.524062615739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45960.524062615739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45960.524062615739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45960.524062615739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45960.524062615739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45960.524062615739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45960.524062615739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45960.524062615739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45960.524062615739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45960.524062615739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45960.524062615739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45960.524062615739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45960.524062615739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45960.524062615739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45960.524062615739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45960.524062615739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45960.524062615739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45960.524062615739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45960.524062615739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45960.524062615739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45960.524062615739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45960.524062615739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45960.524062615739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45960.524062615739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45960.524062615739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45960.524062615739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45960.524062615739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45960.524062615739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45960.524062615739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45960.524062615739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45960.524062615739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45960.524062615739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45960.524062615739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45960.524062615739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45960.524062615739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45960.524062615739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45960.524062615739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45960.524062615739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45960.524062615739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45960.524062615739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45960.524062615739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45960.524062615739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45960.524062615739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45960.524062615739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45960.524062615739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45960.524062615739</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45960.524062615739</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135.52422465277778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1.7819792824084288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45960.524062615739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45960.524062615739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45960.524062615739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45960.524062615739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45960.524062615739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45960.524062615739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45960.524062615739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45960.524062615739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45960.524062615739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45960.524062615739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45960.524062615739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45960.524062615739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45960.524062615739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45960.524062615739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45960.524062615739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45960.524062615739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45960.524062615739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45960.524062615739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45960.524062615739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45960.524062615739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45960.524062615739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45960.524062615739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45960.524062615739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45960.524062615739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45960.524062615739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45960.524062615739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45960.524062615739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45960.524062615739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45960.524062615739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45960.524062615739</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45960.524062615739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45960.524062615739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45960.524062615739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45960.524062615739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45960.524062615739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45960.524062615739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45960.524062615739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45960.524062615739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45960.524062615739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45960.524062615739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45960.524062615739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45960.524062615739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45960.524062615739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45960.524062615739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45960.524062615739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45960.524062615739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45960.524062615739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45960.524062615739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45960.524062615739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45960.524062615739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45960.524062615739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45960.524062615739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45960.524062615739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45960.524062615739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45960.524062615739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45960.524062615739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45960.524062615739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45960.524062615739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45960.524062615739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45960.524062615739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45960.524062615739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45960.524062615739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45960.524062615739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45960.524062615739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45960.524062615739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45960.524062615739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45960.524062615739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45960.524062615739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45960.524062615739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45960.524062615739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45960.524062615739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45960.524062615739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45960.524062615739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45960.524062615739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45960.524062615739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45960.524062615739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45960.524062615739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45960.524062615739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45960.524062615739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45960.524062615739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45960.524062615739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45960.524062615739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45960.524062615739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45960.524062615739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45960.524062615739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45960.524062615739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45960.524062615739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45960.524062615739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45960.524062615739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45960.524062615739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45960.524062615739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45960.524062615739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45960.524062615739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45960.524062615739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45960.524062615739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45960.524062615739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45960.524062615739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45960.524062615739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45960.524062615739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45960.524062615739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45960.524062615739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45960.524062615739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45960.524062615739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45960.524062615739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45960.524062615739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45960.524062615739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45960.524062615739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45960.524062615739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45960.524062615739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45960.524062615739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45960.524062615739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45960.524062615739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45960.524062615739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45960.524062615739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45960.524062615739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45960.524062615739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45960.524062615739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45960.524062615739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45960.524062615739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45960.524062615739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45960.524062615739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45960.524062615739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45960.524062615739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45960.524062615739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45960.524062615739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45960.524062615739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45960.524062615739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45960.524062615739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45960.524062615739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45960.524062615739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45960.524062615739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45960.524062615739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45960.524062615739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45960.524062615739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45960.524062615739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45960.524062615739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45960.524062615739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45960.524062615739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45960.524062615739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45960.524062615739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45960.524062615739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45960.524062615739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45960.524062615739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45960.524062615739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45960.524062615739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45960.524062615739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45960.524062615739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45960.524062615739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45960.524062615739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45960.524062615739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45960.524062615739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45960.524062615739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45960.524062615739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45960.524062615739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45960.524062615739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45960.524062615739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45960.524062615739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45960.524062615739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45960.524062615739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45960.524062615739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45960.524062615739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45960.524062615739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45960.524062615739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45960.524062615739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45960.524062615739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45960.524062615739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45960.524062615739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45960.524062615739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45960.524062615739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45960.524062615739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45960.524062615739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45960.524062615739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45960.524062615739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45960.524062615739</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45960.524062615739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45960.524062615739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45960.524062615739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45960.524062615739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45960.524062615739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45960.524062615739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45960.524062615739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45960.524062615739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45960.524062615739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45960.524062615739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45960.524062615739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45960.524062615739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45960.524062615739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45960.524062615739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45960.524062615739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45960.524062615739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45960.524062615739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45960.524062615739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45960.524062615739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45960.524062615739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45960.524062615739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45960.524062615739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45960.524062615739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45960.524062615739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45960.524062615739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45960.524062615739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45960.524062615739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45960.524062615739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45960.524062615739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45960.524062615739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45960.524062615739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45960.524062615739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45960.524062615739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45960.524062615739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45960.524062615739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45960.524062615739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45960.524062615739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45960.524062615739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45960.524062615739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45960.524062615739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45960.524062615739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45960.524062615739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45960.524062615739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45960.524062615739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45960.524062615739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45960.524062615739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45960.524062615739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45960.524062615739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45960.524062615739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45960.524062615739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45960.524062615739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45960.524062615739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45960.524062615739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45960.524062615739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45960.524062615739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45960.524062615739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45960.524062615739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45960.524062615739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45960.524062615739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45960.524062615739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45960.524062615739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45960.524062615739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45960.524062615739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45960.524062615739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45960.524062615739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45960.524062615739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45960.524062615739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45960.524062615739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45960.524062615739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45960.524062615739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45960.524062615739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45960.524062615739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45960.524062615739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45960.524062615739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45960.524062615739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45960.524062615739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45960.524062615739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45960.524062615739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45960.524062615739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45960.524062615739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45960.524062615739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45960.524062615739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45960.524062615739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45960.524062615739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45960.524062615739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45960.524062615739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45960.524062615739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45960.524062615739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45960.524062615739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45960.524062615739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45960.524062615739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45960.524062615739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45960.524062615739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45960.524062615739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45960.524062615739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45960.524062615739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45960.524062615739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45960.524062615739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45960.524062615739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45960.524062615739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45960.524062615739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45960.524062615739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45960.524062615739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45960.524062615739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45960.524062615739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45960.524062615739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45960.524062615739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45960.524062615739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45960.524062615739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45960.524062615739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45960.524062615739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45960.524062615739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45960.524062615739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45960.524062615739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45960.524062615739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45960.524062615739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45960.524062615739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45960.524062615739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45960.524062615739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45960.524062615739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45960.524062615739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45960.524062615739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45960.524062615739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45960.524062615739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45960.524062615739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45960.524062615739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45960.524062615739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45960.524062615739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45960.524062615739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45960.524062615739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45960.524062615739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45960.524062615739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45960.524062615739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45960.524062615739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45960.524062615739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45960.524062615739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45960.524062615739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45960.524062615739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45960.524062615739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45960.524062615739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45960.524062615739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45960.524062615739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45960.524062615739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45960.524062615739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45960.524062615739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45960.524062615739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45960.524062615739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45960.524062615739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45960.524062615739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45960.524062615739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45960.524062615739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45960.524062615739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45960.524062615739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45960.524062615739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45960.524062615739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45960.524062615739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45960.524062615739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45960.524062615739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45960.524062615739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45960.524062615739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45960.524062615739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45960.524062615739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45960.524062615739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45960.524062615739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45960.524062615739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45960.524062615739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45960.524062615739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45960.524062615739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45960.524062615739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45960.524062615739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45960.524062615739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45960.524062615739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45960.524062615739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45960.524062615739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45960.524062615739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45960.524062615739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45960.524062615739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45960.524062615739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45960.524062615739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45960.524062615739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45960.524062615739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45960.524062615739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45960.524062615739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45960.524062615739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45960.524062615739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45960.524062615739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45960.524062615739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45960.524062615739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45960.524062615739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45960.524062615739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45960.524062615739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45960.524062615739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45960.524062615739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45960.524062615739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45960.524062615739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45960.524062615739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45960.524062615739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45960.524062615739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45960.524062615739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45960.524062615739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45960.524062615739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45960.524062615739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45960.524062615739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45960.524062615739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45960.524062615739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45960.524062615739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45960.524062615739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45960.524062615739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45960.524062615739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45960.524062615739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45960.524062615739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45960.524062615739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45960.524062615739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45960.524062615739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45960.524062615739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45960.524062615739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45960.524062615739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45960.524062615739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45960.524062615739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45960.524062615739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45960.524062615739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45960.524062615739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45960.524062615739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45960.524062615739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45960.524062615739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45960.524062615739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45960.524062615739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45960.524062615739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45960.524062615739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45960.524062615739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45960.524062615739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45960.524062615739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45960.524062615739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45960.524062615739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45960.524062615739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45960.524062615739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45960.524062615739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45960.524062615739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45960.524062615739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45960.524062615739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45960.524062615739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45960.524062615739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45960.524062615739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45960.524062615739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45960.524062615739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45960.524062615739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45960.524062615739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45960.524062615739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45960.524062615739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45960.524062615739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45960.524062615739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45960.524062615739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45960.524062615739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45960.524062615739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45960.524062615739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45960.524062615739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45960.524062615739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45960.524062615739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45960.524062615739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45960.524062615739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45960.524062615739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45960.524062615739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45960.524062615739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45960.524062615739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45960.524062615739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45960.524062615739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45960.524062615739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45960.524062615739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45960.524062615739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45960.524062615739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45960.524062615739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45960.524062615739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45960.524062615739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45960.524062615739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45960.524062615739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45960.524062615739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45960.524062615739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45960.524062615739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45960.524062615739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45960.524062615739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45960.524062615739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45960.524062615739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45960.524062615739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45960.524062615739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45960.524062615739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45960.524062615739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45960.524062615739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45960.524062615739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45960.524062615739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45960.524062615739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45960.524062615739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45960.524062615739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45960.524062615739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45960.524062615739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45960.524062615739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45960.524062615739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45960.524062615739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45960.524062615739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45960.524062615739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45960.524062615739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45960.524062615739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45960.524062615739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45960.524062615739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45960.524062615739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45960.524062615739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45960.524062615739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45960.524062615739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45960.524062615739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45960.524062615739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45960.524062615739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45960.524062615739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45960.524062615739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45960.524062615739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45960.524062615739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45960.524062615739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45960.524062615739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45960.524062615739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45960.524062615739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45960.524062615739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45960.524062615739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45960.524062615739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45960.524062615739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45960.524062615739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45960.524062615739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45960.524062615739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45960.524062615739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45960.524062615739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45960.524062615739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45960.524062615739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45960.524062615739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45960.524062615739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45960.524062615739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45960.524062615739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45960.524062615739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45960.524062615739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45960.524062615739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45960.524062615739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45960.524062615739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45960.524062615739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45960.524062615739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45960.524062615739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45960.524062615739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45960.524062615739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45960.524062615739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45960.524062615739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45960.524062615739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45960.524062615739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45960.524062615739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45960.524062615739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45960.524062615739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45960.524062615739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45960.524062615739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45960.524062615739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45960.524062615739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45960.524062615739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45960.524062615739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45960.524062615739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45960.524062615739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45960.524062615739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45960.524062615739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45960.524062615739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45960.524062615739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45960.524062615739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45960.524062615739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45960.524062615739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45960.524062615739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45960.524062615739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45960.524062615739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45960.524062615739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45960.524062615739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45960.524062615739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45960.524062615739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45960.524062615739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45960.524062615739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45960.524062615739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45960.524062615739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45960.524062615739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45960.524062615739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45960.524062615739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45960.524062615739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45960.524062615739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45960.524062615739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45960.524062615739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45960.524062615739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45960.524062615739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45960.524062615739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45960.524062615739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45960.524062615739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45960.524062615739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45960.524062615739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45960.524062615739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45960.524062615739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45960.524062615739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45960.524062615739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45960.524062615739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45960.524062615739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45960.524062615739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45960.524062615739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45960.524062615739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45960.524062615739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45960.524062615739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45960.524062615739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45960.524062615739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45960.524062615739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45960.524062615739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45960.524062615739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45960.524062615739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45960.524062615739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45960.524062615739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45960.524062615739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45960.524062615739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45960.524062615739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45960.524062615739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45960.524062615739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45960.524062615739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45960.524062615739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45960.524062615739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45960.524062615739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45960.524062615739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45960.524062615739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45960.524062615739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45960.524062615739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45960.524062615739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45960.524062615739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45960.524062615739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45960.524062615739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45960.524062615739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45960.524062615739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45960.524062615739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45960.524062615739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45960.524062615739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45960.524062615739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45960.524062615739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45960.524062615739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45960.524062615739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45960.524062615739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45960.524062615739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45960.524062615739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45960.524062615739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45960.524062615739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45960.524062615739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45960.524062615739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45960.524062615739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45960.524062615739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45960.524062615739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45960.524062615739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45960.524062615739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45960.524062615739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45960.524062615739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45960.524062615739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45960.524062615739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45960.524062615739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45960.524062615739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45960.524062615739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45960.524062615739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45960.524062615739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45960.524062615739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45960.524062615739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45960.524062615739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45960.524062615739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45960.524062615739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45960.524062615739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45960.524062615739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45960.524062615739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45960.524062615739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45960.524062615739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45960.524062615739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45960.524062615739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45960.524062615739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45960.524062615739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45960.524062615739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45960.524062615739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45960.524062615739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45960.524062615739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45960.524062615739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45960.524062615739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45960.524062615739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45960.524062615739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45960.524062615739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45960.524062615739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45960.524062615739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45960.524062615739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45960.524062615739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45960.524062615739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45960.524062615739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45960.524062615739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45960.524062615739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45960.524062615739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45960.524062615739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45960.524062615739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45960.524062615739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45960.524062615739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45960.524062615739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45960.524062615739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45960.524062615739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45960.524062615739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45960.524062615739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45960.524062615739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45960.524062615739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45960.524062615739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45960.524062615739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45960.524062615739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45960.524062615739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45960.524062615739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45960.524062615739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45960.524062615739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45960.524062615739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45960.524062615739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45960.524062615739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45960.524062615739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45960.524062615739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45960.524062615739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45960.524062615739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45960.524062615739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45960.524062615739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45960.524062615739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45960.524062615739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45960.524062615739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45960.524062615739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45960.524062615739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45960.524062615739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45960.524062615739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45960.524062615739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45960.524062615739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45960.524062615739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45960.524062615739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45960.524062615739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45960.524062615739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45960.524062615739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45960.524062615739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45960.524062615739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45960.524062615739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45960.524062615739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45960.524062615739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45960.524062615739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45960.524062615739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45960.524062615739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45960.524062615739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45960.524062615739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45960.524062615739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45960.524062615739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45960.524062615739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45960.524062615739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45960.524062615739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45960.524062615739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45960.524062615739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45960.524062615739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45960.524062615739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45960.524062615739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45960.524062615739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45960.524062615739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45960.524062615739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45960.524062615739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45960.524062615739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45960.524062615739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45960.524062615739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45960.524062615739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45960.524062615739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45960.524062615739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45960.524062615739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45960.524062615739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45960.524062615739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45960.524062615739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45960.524062615739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45960.524062615739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45960.524062615739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45960.524062615739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45960.524062615739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45960.524062615739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45960.524062615739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45960.524062615739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45960.524062615739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45960.524062615739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45960.524062615739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45960.524062615739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45960.524062615739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45960.524062615739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45960.524062615739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45960.524062615739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45960.524062615739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45960.524062615739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45960.524062615739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45960.524062615739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45960.524062615739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45960.524062615739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45960.524062615739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45960.524062615739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45960.524062615739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45960.524062615739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45960.524062615739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45960.524062615739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45960.524062615739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45960.524062615739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45960.524062615739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45960.524062615739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45960.524062615739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45960.524062615739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45960.524062615739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45960.524062615739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45960.524062615739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45960.524062615739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45960.524062615739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45960.524062615739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45960.524062615739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45960.524062615739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45960.524062615739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45960.524062615739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45960.524062615739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45960.524062615739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45960.524062615739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45960.524062615739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45960.524062615739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45960.524062615739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45960.524062615739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45960.524062615739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45960.524062615739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45960.524062615739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45960.524062615739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45960.524062615739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45960.524062615739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45960.524062615739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45960.524062615739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45960.524062615739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45960.524062615739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45960.524062615739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45960.524062615739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45960.524062615739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45960.524062615739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45960.524062615739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45960.524062615739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45960.524062615739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45960.524062615739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45960.524062615739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45960.524062615739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45960.524062615739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45960.524062615739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45960.524062615739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45960.524062615739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45960.524062615739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45960.524062615739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45960.524062615739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45960.524062615739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45960.524062615739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45960.524062615739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45960.524062615739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45960.524062615739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45960.524062615739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45960.524062615739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45960.524062615739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45960.524062615739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45960.524062615739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45960.524062615739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45960.524062615739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45960.524062615739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45960.524062615739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45960.524062615739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45960.524062615739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45960.524062615739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45960.524062615739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45960.524062615739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45960.524062615739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45960.524062615739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45960.524062615739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45960.524062615739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45960.524062615739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45960.524062615739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45960.524062615739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45960.524062615739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45960.524062615739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45960.524062615739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45960.524062615739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45960.524062615739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45960.524062615739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45960.524062615739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45960.524062615739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45960.524062615739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45960.524062615739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45960.524062615739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45960.524062615739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45960.524062615739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45960.524062615739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45960.524062615739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45960.524062615739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45960.524062615739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45960.524062615739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45960.524062615739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45960.524062615739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45960.524062615739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45960.524062615739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45960.524062615739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45960.524062615739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45960.524062615739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45960.524062615739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45960.524062615739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45960.524062615739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45960.524062615739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45960.524062615739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45960.524062615739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45960.524062615739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45960.524062615739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45960.524062615739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45960.524062615739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45960.524062615739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45960.524062615739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45960.524062615739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45960.524062615739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45960.524062615739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45960.524062615739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45960.524062615739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45960.524062615739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45960.524062615739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45960.524062615739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45960.524062615739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45960.524062615739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45960.524062615739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45960.524062615739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45960.524062615739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45960.524062615739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45960.524062615739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45960.524062615739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45960.524062615739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45960.524062615739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45960.524062615739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45960.524062615739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45960.524062615739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45960.524062615739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45960.524062615739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45960.524062615739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45960.524062615739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45960.524062615739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45960.524062615739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45960.524062615739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45960.524062615739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45960.524062615739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45960.524062615739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45960.524062615739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45960.524062615739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45960.524062615739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45960.524062615739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45960.524062615739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45960.524062615739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45960.524062615739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45960.524062615739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45960.524062615739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45960.524062615739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45960.524062615739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45960.524062615739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45960.524062615739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45960.524062615739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45960.524062615739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45960.524062615739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45960.524062615739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45960.524062615739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45960.524062615739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45960.524062615739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45960.524062615739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45960.524062615739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45960.524062615739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45960.524062615739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45960.524062615739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45960.524062615739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45960.524062615739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45960.524062615739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45960.524062615739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45960.524062615739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45960.524062615739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45960.524062615739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45960.524062615739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45960.524062615739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45960.524062615739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45960.524062615739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45960.524062615739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45960.524062615739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45960.524062615739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45960.524062615739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45960.524062615739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45960.524062615739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45960.524062615739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45960.524062615739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45960.524062615739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45960.524062615739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45960.524062615739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45960.524062615739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45960.524062615739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45960.524062615739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45960.524062615739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45960.524062615739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45960.524062615739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45960.524062615739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45960.524062615739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45960.524062615739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45960.524062615739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45960.524062615739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45960.524062615739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45960.524062615739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45960.524062615739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45960.524062615739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45960.524062615739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45960.524062615739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45960.524062615739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45960.524062615739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45960.524062615739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45960.524062615739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45960.524062615739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45960.524062615739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45960.524062615739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45960.524062615739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45960.524062615739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45960.524062615739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45960.524062615739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45960.524062615739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45960.524062615739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45960.524062615739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45960.524062615739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45960.524062615739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45960.524062615739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45960.524062615739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45960.524062615739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45960.524062615739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45960.524062615739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45960.524062615739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45960.524062615739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45960.524062615739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45960.524062615739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45960.524062615739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45960.524062615739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45960.524062615739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45960.524062615739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45960.524062615739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45960.524062615739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45960.524062615739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45960.524062615739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45960.524062615739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45960.524062615739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45960.524062615739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45960.524062615739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45960.524062615739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45960.524062615739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45960.524062615739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45960.524062615739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45960.524062615739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45960.524062615739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45960.524062615739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45960.524062615739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45960.524062615739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45960.524062615739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45960.524062615739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45960.524062615739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45960.524062615739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45960.524062615739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45960.524062615739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45960.524062615739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45960.524062615739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45960.524062615739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45960.524062615739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45960.524062615739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45960.524062615739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45960.524062615739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45960.524062615739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45960.524062615739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45960.524062615739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45960.524062615739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45960.524062615739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45960.524062615739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45960.524062615739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45960.524062615739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45960.524062615739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45960.524062615739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45960.524062615739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45960.524062615739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45960.524062615739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45960.524062615739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45960.524062615739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45960.524062615739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45960.524062615739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45960.524062615739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45960.524062615739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45960.524062615739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45960.524062615739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45960.524062615739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45960.524062615739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45960.524062615739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45960.524062615739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45960.524062615739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45960.524062615739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45960.524062615739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45960.524062615739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45960.524062615739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45960.524062615739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45960.524062615739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45960.524062615739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45960.524062615739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45960.524062615739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45960.524062615739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45960.524062615739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45960.524062615739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45960.524062615739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45960.524062615739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45960.524062615739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45960.524062615739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45960.524062615739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45960.524062615739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45960.524062615739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45960.524062615739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45960.524062615739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45960.524062615739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45960.524062615739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45960.524062615739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45960.524062615739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45960.524062615739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45960.524062615739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45960.524062615739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45960.524062615739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45960.524062615739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45960.524062615739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45960.524062615739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45960.524062615739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45960.524062615739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45960.524062615739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45960.524062615739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45960.524062615739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45960.524062615739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45960.524062615739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45960.524062615739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45960.524062615739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45960.524062615739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45960.524062615739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45960.524062615739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45960.524062615739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45960.524062615739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45960.524062615739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45960.524062615739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45960.524062615739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45960.524062615739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45960.524062615739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45960.524062615739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45960.524062615739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45960.524062615739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45960.524062615739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45960.524062615739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45960.524062615739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45960.524062615739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45960.524062615739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45960.524062615739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45960.524062615739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45960.524062615739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45960.524062615739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45960.524062615739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45960.524062615739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45960.524062615739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45960.524062615739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45960.524062615739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45960.524062615739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45960.524062615739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45960.524062615739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45960.524062615739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45960.524062615739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45960.524062615739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45960.524062615739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45960.524062615739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45960.524062615739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45960.524062615739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45960.524062615739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45960.524062615739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45960.524062615739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45960.524062615739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45960.524062615739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45960.524062615739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45960.524062615739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45960.524062615739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45960.524062615739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45960.524062615739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45960.524062615739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45960.524062615739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45960.524062615739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45960.524062615739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45960.524062615739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45960.524062615739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45960.524062615739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45960.524062615739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45960.524062615739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45960.524062615739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45960.524062615739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45960.524062615739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45960.524062615739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45960.524062615739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45960.524062615739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45960.524062615739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45960.524062615739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45960.524062615739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45960.524062615739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45960.524062615739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45960.524062615739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45960.524062615739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45960.524062615739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45960.524062615739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45960.524062615739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45960.524062615739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45960.524062615739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45960.524062615739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45960.524062615739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45960.524062615739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45960.524062615739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45960.524062615739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45960.524062615739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45960.524062615739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45960.524062615739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45960.524062615739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45960.524062615739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45960.524062615739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45960.524062615739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45960.524062615739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45960.524062615739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45960.524062615739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45960.524062615739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45960.524062615739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45960.524062615739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45960.524062615739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45960.524062615739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45960.524062615739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45960.524062615739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45960.524062615739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45960.524062615739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45960.524062615739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45960.524062615739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45960.524062615739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45960.524062615739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45960.524062615739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45960.524062615739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45960.524062615739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45960.524062615739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45960.524062615739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45960.524062615739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45960.524062615739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45960.524062615739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45960.524062615739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45960.524062615739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45960.524062615739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45960.524062615739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45960.524062615739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45960.524062615739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45960.524062615739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45960.524062615739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45960.524062615739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45960.524062615739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45960.524062615739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45960.524062615739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45960.524062615739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45960.524062615739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45960.524062615739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45960.524062615739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45960.524062615739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45960.524062615739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45960.524062615739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45960.524062615739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45960.524062615739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45960.524062615739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45960.524062615739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45960.524062615739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45960.524062615739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45960.524062615739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45960.524062615739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45960.524062615739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45960.524062615739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45960.524062615739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45960.524062615739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45960.524062615739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45960.524062615739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45960.524062615739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45960.524062615739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45960.524062615739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45960.524062615739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45960.524062615739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45960.524062615739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45960.524062615739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45960.524062615739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45960.524062615739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45960.524062615739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45960.524062615739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45960.524062615739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45960.524062615739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45960.524062615739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45960.524062615739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45960.524062615739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45960.524062615739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45960.524062615739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45960.524062615739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45960.524062615739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45960.524062615739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45960.524062615739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45960.524062615739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45960.524062615739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45960.524062615739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257.04334502314305</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0.12797465277981246</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45960.524062615739</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94" t="s">
        <v>33970</v>
      </c>
      <c r="E5" s="98" t="s">
        <v>39021</v>
      </c>
      <c r="F5" s="123">
        <v>45960.467581018522</v>
      </c>
      <c r="G5" s="124">
        <f ca="1">IFERROR(NOW()-F5,"")</f>
        <v>5.6481597217498347E-2</v>
      </c>
      <c r="H5" s="123">
        <v>45960.461828703701</v>
      </c>
      <c r="I5" s="119" t="str">
        <f>IFERROR(VLOOKUP(D5,DB!A:F,6,0),"")</f>
        <v>SCECO</v>
      </c>
      <c r="J5" s="119" t="str">
        <f>IFERROR(VLOOKUP(D5,DB!A:G,7,0),"")</f>
        <v>No BB Shifted</v>
      </c>
      <c r="K5" s="125" t="s">
        <v>39118</v>
      </c>
      <c r="L5" s="121" t="str">
        <f>IFERROR(VLOOKUP(D5,DB!A:I,9,0),"")</f>
        <v>Latis</v>
      </c>
    </row>
    <row r="6" spans="1:16" ht="15" customHeight="1">
      <c r="A6" s="119"/>
      <c r="B6" s="119" t="str">
        <f>IFERROR(VLOOKUP(D6,DB!A:K,11,0),"")</f>
        <v/>
      </c>
      <c r="C6" s="120"/>
      <c r="D6" s="94"/>
      <c r="E6" s="98"/>
      <c r="F6" s="123"/>
      <c r="G6" s="124">
        <f ca="1">IFERROR(NOW()-F6,"")</f>
        <v>45960.524062615739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45960.524062615739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45960.524062615739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45960.524062615739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45960.524062615739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45960.524062615739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45960.524062615739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45960.524062615739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45960.524062615739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45960.524062615739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45960.524062615739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45960.524062615739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45960.524062615739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45960.524062615739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45960.524062615739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45960.524062615739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45960.524062615739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45960.524062615739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45960.524062615739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45960.524062615739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45960.524062615739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45960.524062615739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45960.524062615739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45960.524062615739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45960.524062615739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45960.524062615739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45960.524062615739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45960.524062615739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45960.524062615739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45960.524062615739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45960.524062615739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45960.524062615739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45960.524062615739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45960.524062615739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45960.524062615739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45960.524062615739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45960.524062615739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45960.524062615739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45960.524062615739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45960.524062615739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45960.524062615739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45960.524062615739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45960.524062615739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45960.524062615739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45960.524062615739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45960.524062615739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45960.524062615739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45960.524062615739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45960.524062615739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45960.524062615739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45960.524062615739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45960.524062615739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45960.524062615739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45960.524062615739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45960.524062615739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45960.524062615739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45960.524062615739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45960.524062615739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45960.524062615739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45960.524062615739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45960.524062615739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45960.524062615739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45960.524062615739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45960.524062615739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45960.524062615739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45960.524062615739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45960.524062615739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45960.524062615739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45960.524062615739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45960.524062615739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45960.524062615739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45960.524062615739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45960.524062615739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45960.524062615739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45960.524062615739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45960.524062615739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45960.524062615739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45960.524062615739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45960.524062615739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45960.524062615739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45960.524062615739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45960.524062615739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45960.524062615739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45960.524062615739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45960.524062615739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45960.524062615739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45960.524062615739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45960.524062615739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45960.524062615739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45960.524062615739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45960.524062615739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45960.524062615739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45960.524062615739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45960.524062615739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45960.524062615739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45960.524062615739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45960.524062615739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45960.524062615739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45960.524062615739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45960.524062615739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45960.524062615739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45960.524062615739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45960.524062615739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45960.524062615739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45960.524062615739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45960.524062615739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45960.524062615739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45960.524062615739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45960.524062615739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45960.524062615739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45960.524062615739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45960.524062615739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45960.524062615739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45960.524062615739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45960.524062615739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45960.524062615739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45960.524062615739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45960.524062615739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45960.524062615739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45960.524062615739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45960.524062615739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45960.524062615739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45960.524062615739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45960.524062615739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45960.524062615739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45960.524062615739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45960.524062615739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45960.524062615739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45960.524062615739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45960.524062615739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45960.524062615739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45960.524062615739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45960.524062615739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45960.524062615739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45960.524062615739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45960.524062615739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45960.524062615739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45960.524062615739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45960.524062615739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45960.524062615739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45960.524062615739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45960.524062615739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45960.524062615739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45960.524062615739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45960.524062615739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45960.524062615739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45960.524062615739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45960.524062615739</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45960.524062615739</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68.692002430550929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34.335185300922603</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11.862951504626835</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45960.524062615739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45960.524062615739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45960.524062615739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45960.524062615739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45960.524062615739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45960.524062615739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45960.524062615739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45960.524062615739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45960.524062615739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45960.524062615739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45960.524062615739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45960.524062615739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45960.524062615739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45960.524062615739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45960.524062615739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45960.524062615739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45960.524062615739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45960.524062615739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45960.524062615739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45960.524062615739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45960.524062615739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45960.524062615739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45960.524062615739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45960.524062615739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45960.524062615739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45960.524062615739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45960.524062615739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45960.524062615739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45960.524062615739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45960.524062615739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45960.524062615739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45960.524062615739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45960.524062615739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45960.524062615739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45960.524062615739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45960.524062615739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45960.524062615739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45960.524062615739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45960.524062615739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45960.524062615739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45960.524062615739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45960.524062615739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45960.524062615739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45960.524062615739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45960.524062615739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45960.524062615739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45960.524062615739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45960.524062615739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45960.524062615739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45960.524062615739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45960.524062615739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45960.524062615739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45960.524062615739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45960.524062615739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45960.524062615739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45960.524062615739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45960.524062615739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45960.524062615739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45960.524062615739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45960.524062615739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45960.524062615739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45960.524062615739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45960.524062615739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45960.524062615739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45960.524062615739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45960.524062615739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45960.524062615739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45960.524062615739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45960.524062615739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45960.524062615739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45960.524062615739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45960.524062615739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45960.524062615739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45960.524062615739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45960.524062615739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45960.524062615739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45960.524062615739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45960.524062615739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45960.524062615739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45960.524062615739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45960.524062615739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45960.524062615739</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45960.524062615739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45960.524062615739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45960.524062615739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45960.524062615739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45960.524062615739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45960.524062615739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45960.524062615739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45960.524062615739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45960.524062615739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45960.524062615739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45960.524062615739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45960.524062615739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45960.524062615739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45960.524062615739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45960.524062615739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45960.524062615739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45960.524062615739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45960.524062615739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45960.524062615739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45960.524062615739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45960.524062615739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45960.524062615739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45960.524062615739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45960.524062615739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45960.524062615739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45960.524062615739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45960.524062615739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45960.524062615739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45960.524062615739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45960.524062615739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45960.524062615739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45960.524062615739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45960.524062615739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45960.524062615739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45960.524062615739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45960.524062615739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45960.524062615739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45960.524062615739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45960.524062615739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45960.524062615739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45960.524062615739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45960.524062615739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45960.524062615739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45960.524062615739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45960.524062615739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45960.524062615739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45960.524062615739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45960.524062615739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45960.524062615739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45960.524062615739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45960.524062615739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45960.524062615739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45960.524062615739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45960.524062615739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45960.524062615739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45960.524062615739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45960.524062615739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45960.524062615739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45960.524062615739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45960.524062615739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45960.524062615739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45960.524062615739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45960.524062615739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45960.524062615739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45960.524062615739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45960.524062615739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45960.524062615739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45960.524062615739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45960.524062615739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45960.524062615739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45960.524062615739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45960.524062615739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45960.524062615739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45960.524062615739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45960.524062615739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45960.524062615739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45960.524062615739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45960.524062615739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45960.524062615739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45960.524062615739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45960.524062615739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45960.524062615739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45960.524062615739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45960.524062615739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45960.524062615739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45960.524062615739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45960.524062615739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45960.524062615739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45960.524062615739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45960.524062615739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45960.524062615739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45960.524062615739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45960.524062615739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45960.524062615739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45960.524062615739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45960.524062615739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45960.524062615739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45960.524062615739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45960.524062615739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45960.524062615739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45960.524062615739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45960.524062615739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45960.524062615739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45960.524062615739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45960.524062615739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45960.524062615739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45960.524062615739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45960.524062615739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45960.524062615739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45960.524062615739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45960.524062615739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45960.524062615739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45960.524062615739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45960.524062615739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45960.524062615739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45960.524062615739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45960.524062615739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45960.524062615739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45960.524062615739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45960.524062615739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45960.524062615739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45960.524062615739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45960.524062615739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45960.524062615739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45960.524062615739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45960.524062615739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45960.524062615739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45960.524062615739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45960.524062615739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45960.524062615739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45960.524062615739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45960.524062615739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45960.524062615739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45960.524062615739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45960.524062615739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45960.524062615739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45960.524062615739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45960.524062615739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45960.524062615739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45960.524062615739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45960.524062615739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45960.524062615739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45960.524062615739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45960.524062615739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45960.524062615739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45960.524062615739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45960.524062615739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45960.524062615739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45960.524062615739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45960.524062615739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45960.524062615739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45960.524062615739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45960.524062615739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45960.524062615739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45960.524062615739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45960.524062615739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45960.524062615739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45960.524062615739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45960.524062615739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45960.524062615739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45960.524062615739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45960.524062615739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45960.524062615739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45960.524062615739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45960.524062615739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45960.524062615739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45960.524062615739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45960.524062615739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45960.524062615739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45960.524062615739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45960.524062615739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45960.524062615739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45960.524062615739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45960.524062615739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45960.524062615739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45960.524062615739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45960.524062615739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45960.524062615739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45960.524062615739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45960.524062615739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45960.524062615739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45960.524062615739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45960.524062615739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45960.524062615739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45960.524062615739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45960.524062615739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45960.524062615739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45960.524062615739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45960.524062615739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45960.524062615739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45960.524062615739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45960.524062615739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45960.524062615739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45960.524062615739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45960.524062615739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45960.524062615739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45960.524062615739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45960.524062615739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45960.524062615739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45960.524062615739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45960.524062615739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45960.524062615739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45960.524062615739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45960.524062615739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45960.524062615739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45960.524062615739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45960.524062615739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45960.524062615739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45960.524062615739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45960.524062615739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45960.524062615739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45960.524062615739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45960.524062615739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45960.524062615739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45960.524062615739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45960.524062615739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45960.524062615739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45960.524062615739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45960.524062615739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45960.524062615739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45960.524062615739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45960.524062615739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45960.524062615739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45960.524062615739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45960.524062615739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45960.524062615739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45960.524062615739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45960.524062615739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45960.524062615739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45960.524062615739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45960.524062615739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45960.524062615739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45960.524062615739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45960.524062615739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45960.524062615739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45960.524062615739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45960.524062615739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45960.524062615739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45960.524062615739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45960.524062615739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45960.524062615739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45960.524062615739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45960.524062615739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45960.524062615739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45960.524062615739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45960.524062615739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45960.524062615739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45960.524062615739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45960.524062615739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45960.524062615739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45960.524062615739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45960.524062615739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45960.524062615739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45960.524062615739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45960.524062615739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45960.524062615739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45960.524062615739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45960.524062615739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45960.524062615739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45960.524062615739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45960.524062615739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45960.524062615739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45960.524062615739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45960.524062615739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45960.524062615739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45960.524062615739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45960.524062615739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45960.524062615739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45960.524062615739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45960.524062615739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45960.524062615739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45960.524062615739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45960.524062615739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45960.524062615739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45960.524062615739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45960.524062615739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45960.524062615739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45960.524062615739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45960.524062615739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45960.524062615739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45960.524062615739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45960.524062615739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45960.524062615739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45960.524062615739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45960.524062615739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45960.524062615739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45960.524062615739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45960.524062615739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45960.524062615739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45960.524062615739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45960.524062615739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45960.524062615739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45960.524062615739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45960.524062615739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45960.524062615739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45960.524062615739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45960.524062615739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45960.524062615739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45960.524062615739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45960.524062615739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45960.524062615739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45960.524062615739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45960.524062615739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45960.524062615739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45960.524062615739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45960.524062615739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45960.524062615739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45960.524062615739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45960.524062615739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45960.524062615739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45960.524062615739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45960.524062615739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45960.524062615739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45960.524062615739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45960.524062615739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45960.524062615739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45960.524062615739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45960.524062615739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45960.524062615739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45960.524062615739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45960.524062615739</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45960.524062615739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45960.524062615739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45960.524062615739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45960.524062615739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45960.524062615739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45960.524062615739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45960.524062615739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45960.524062615739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45960.524062615739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45960.524062615739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45960.524062615739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45960.524062615739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45960.524062615739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45960.524062615739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45960.524062615739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45960.524062615739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45960.524062615739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45960.524062615739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45960.524062615739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45960.524062615739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45960.524062615739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45960.524062615739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45960.524062615739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45960.524062615739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45960.524062615739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45960.524062615739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45960.524062615739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45960.524062615739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45960.524062615739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45960.524062615739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45960.524062615739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45960.524062615739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45960.524062615739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45960.524062615739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45960.524062615739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45960.524062615739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45960.524062615739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45960.524062615739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45960.524062615739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45960.524062615739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45960.524062615739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45960.524062615739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45960.524062615739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45960.524062615739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45960.524062615739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45960.524062615739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45960.524062615739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45960.524062615739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45960.524062615739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45960.524062615739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45960.524062615739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45960.524062615739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45960.524062615739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45960.524062615739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45960.524062615739</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2025-10-30T09:36:43Z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