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03" documentId="120_S{2AC9BD13-BADA-5192-A53E-5A8FF88502F6}" xr6:coauthVersionLast="47" xr6:coauthVersionMax="47" xr10:uidLastSave="{8B699B08-07FB-4458-B781-2EB2D2D0929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<sst xmlns="http://schemas.openxmlformats.org/spreadsheetml/2006/main" count="181596" uniqueCount="39213">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</sst>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330.14312372685526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9.3413078706362285E-2</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45993.091549652781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45993.091549652781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45993.091549652781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45993.091549652781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45993.091549652781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45993.091549652781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45993.091549652781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45993.091549652781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45993.091549652781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45993.091549652781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45993.091549652781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45993.091549652781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45993.091549652781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45993.091549652781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45993.091549652781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45993.091549652781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45993.091549652781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45993.091549652781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45993.091549652781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45993.091549652781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45993.091549652781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45993.091549652781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45993.091549652781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45993.091549652781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45993.091549652781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45993.091549652781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45993.091549652781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45993.091549652781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45993.091549652781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45993.091549652781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45993.091549652781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45993.091549652781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45993.091549652781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45993.091549652781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45993.091549652781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45993.091549652781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45993.091549652781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45993.091549652781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45993.091549652781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45993.091549652781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45993.091549652781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45993.091549652781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45993.091549652781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45993.091549652781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45993.091549652781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45993.091549652781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45993.091549652781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45993.091549652781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45993.091549652781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45993.091549652781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45993.091549652781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45993.091549652781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45993.091549652781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45993.091549652781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45993.091549652781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45993.091549652781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45993.091549652781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45993.091549652781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45993.091549652781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45993.091549652781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45993.091549652781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45993.091549652781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45993.091549652781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45993.091549652781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45993.091549652781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45993.091549652781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45993.091549652781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45993.091549652781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45993.091549652781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45993.091549652781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45993.091549652781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45993.091549652781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45993.091549652781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45993.091549652781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45993.091549652781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45993.091549652781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45993.091549652781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45993.091549652781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45993.091549652781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45993.091549652781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45993.091549652781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45993.091549652781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45993.091549652781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45993.091549652781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45993.091549652781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45993.091549652781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45993.091549652781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45993.091549652781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45993.091549652781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45993.091549652781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45993.091549652781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45993.091549652781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45993.091549652781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45993.091549652781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45993.091549652781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45993.091549652781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45993.091549652781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45993.091549652781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45993.091549652781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45993.091549652781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45993.091549652781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45993.091549652781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45993.091549652781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45993.091549652781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45993.091549652781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45993.091549652781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45993.091549652781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45993.091549652781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45993.091549652781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45993.091549652781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45993.091549652781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45993.091549652781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45993.091549652781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45993.091549652781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45993.091549652781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45993.091549652781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45993.091549652781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45993.091549652781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45993.091549652781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45993.091549652781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45993.091549652781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45993.091549652781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45993.091549652781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45993.091549652781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45993.091549652781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45993.091549652781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45993.091549652781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45993.091549652781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45993.091549652781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45993.091549652781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45993.091549652781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45993.091549652781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45993.091549652781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45993.091549652781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45993.091549652781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45993.091549652781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45993.091549652781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45993.091549652781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45993.091549652781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45993.091549652781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45993.091549652781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45993.091549652781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45993.091549652781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45993.091549652781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45993.091549652781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45993.091549652781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45993.091549652781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45993.091549652781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45993.091549652781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45993.091549652781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45993.091549652781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45993.091549652781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45993.091549652781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45993.091549652781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45993.091549652781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45993.091549652781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45993.091549652781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45993.091549652781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45993.091549652781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45993.091549652781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45993.091549652781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45993.091549652781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45993.091549652781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45993.091549652781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45993.091549652781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45993.091549652781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45993.091549652781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45993.091549652781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45993.091549652781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45993.091549652781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45993.091549652781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45993.091549652781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45993.091549652781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45993.091549652781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45993.091549652781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45993.091549652781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45993.091549652781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45993.091549652781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45993.091549652781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45993.091549652781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45993.091549652781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45993.091549652781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45993.091549652781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45993.091549652781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45993.091549652781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45993.091549652781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45993.091549652781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45993.091549652781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45993.091549652781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45993.091549652781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45993.091549652781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45993.091549652781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45993.091549652781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45993.091549652781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45993.091549652781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45993.091549652781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45993.091549652781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45993.091549652781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45993.091549652781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45993.091549652781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45993.091549652781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45993.091549652781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45993.091549652781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45993.091549652781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45993.091549652781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45993.091549652781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45993.091549652781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45993.091549652781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45993.091549652781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45993.091549652781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45993.091549652781</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5874226B-1181-47F5-8FBC-B7571022FEF7}"/>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168.09171168981993</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8.7041306712999358</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0.18386446759541286</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45993.091549652781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45993.091549652781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45993.091549652781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45993.091549652781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45993.091549652781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45993.091549652781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45993.091549652781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45993.091549652781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45993.091549652781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45993.091549652781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45993.091549652781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45993.091549652781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45993.091549652781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45993.091549652781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45993.091549652781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45993.091549652781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45993.091549652781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45993.091549652781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45993.091549652781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45993.091549652781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45993.091549652781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45993.091549652781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45993.091549652781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45993.091549652781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45993.091549652781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45993.091549652781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45993.091549652781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45993.091549652781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45993.091549652781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45993.091549652781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45993.091549652781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45993.091549652781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45993.091549652781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45993.091549652781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45993.091549652781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45993.091549652781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45993.091549652781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45993.091549652781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45993.091549652781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45993.091549652781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45993.091549652781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45993.091549652781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45993.091549652781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45993.091549652781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45993.091549652781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45993.091549652781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45993.091549652781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45993.091549652781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45993.091549652781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45993.091549652781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45993.091549652781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45993.091549652781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45993.091549652781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45993.091549652781</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45993.091549652781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45993.091549652781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45993.091549652781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45993.091549652781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45993.091549652781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45993.091549652781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45993.091549652781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45993.091549652781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45993.091549652781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45993.091549652781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45993.091549652781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45993.091549652781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45993.091549652781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45993.091549652781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45993.091549652781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45993.091549652781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45993.091549652781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45993.091549652781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45993.091549652781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45993.091549652781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45993.091549652781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45993.091549652781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45993.091549652781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45993.091549652781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45993.091549652781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45993.091549652781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45993.091549652781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45993.091549652781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45993.091549652781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45993.091549652781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45993.091549652781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45993.091549652781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45993.091549652781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45993.091549652781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45993.091549652781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45993.091549652781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45993.091549652781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45993.091549652781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45993.091549652781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45993.091549652781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45993.091549652781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45993.091549652781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45993.091549652781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45993.091549652781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45993.091549652781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45993.091549652781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45993.091549652781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45993.091549652781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45993.091549652781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45993.091549652781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45993.091549652781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45993.091549652781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45993.091549652781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45993.091549652781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45993.091549652781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45993.091549652781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45993.091549652781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45993.091549652781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45993.091549652781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45993.091549652781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45993.091549652781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45993.091549652781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45993.091549652781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45993.091549652781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45993.091549652781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45993.091549652781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45993.091549652781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45993.091549652781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45993.091549652781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45993.091549652781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45993.091549652781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45993.091549652781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45993.091549652781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45993.091549652781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45993.091549652781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45993.091549652781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45993.091549652781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45993.091549652781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45993.091549652781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45993.091549652781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45993.091549652781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45993.091549652781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45993.091549652781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45993.091549652781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45993.091549652781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45993.091549652781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45993.091549652781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45993.091549652781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45993.091549652781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45993.091549652781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45993.091549652781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45993.091549652781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45993.091549652781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45993.091549652781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45993.091549652781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45993.091549652781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45993.091549652781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45993.091549652781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45993.091549652781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45993.091549652781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45993.091549652781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45993.091549652781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45993.091549652781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45993.091549652781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45993.091549652781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45993.091549652781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45993.091549652781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45993.091549652781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45993.091549652781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45993.091549652781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45993.091549652781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45993.091549652781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45993.091549652781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45993.091549652781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45993.091549652781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45993.091549652781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45993.091549652781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45993.091549652781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45993.091549652781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45993.091549652781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45993.091549652781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45993.091549652781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45993.091549652781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45993.091549652781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45993.091549652781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45993.091549652781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45993.091549652781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45993.091549652781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45993.091549652781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45993.091549652781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45993.091549652781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45993.091549652781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45993.091549652781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45993.091549652781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45993.091549652781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45993.091549652781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45993.091549652781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45993.091549652781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45993.091549652781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45993.091549652781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45993.091549652781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45993.091549652781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45993.091549652781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45993.091549652781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45993.091549652781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45993.091549652781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45993.091549652781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45993.091549652781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45993.091549652781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45993.091549652781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45993.091549652781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45993.091549652781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45993.091549652781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45993.091549652781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45993.091549652781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45993.091549652781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45993.091549652781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45993.091549652781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45993.091549652781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45993.091549652781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45993.091549652781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45993.091549652781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45993.091549652781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45993.091549652781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45993.091549652781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45993.091549652781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45993.091549652781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45993.091549652781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45993.091549652781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45993.091549652781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45993.091549652781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45993.091549652781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45993.091549652781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45993.091549652781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45993.091549652781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45993.091549652781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45993.091549652781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45993.091549652781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45993.091549652781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45993.091549652781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45993.091549652781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45993.091549652781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45993.091549652781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45993.091549652781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45993.091549652781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45993.091549652781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45993.091549652781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45993.091549652781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45993.091549652781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45993.091549652781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45993.091549652781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45993.091549652781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45993.091549652781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45993.091549652781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45993.091549652781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45993.091549652781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45993.091549652781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45993.091549652781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45993.091549652781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45993.091549652781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45993.091549652781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45993.091549652781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45993.091549652781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45993.091549652781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45993.091549652781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45993.091549652781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45993.091549652781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45993.091549652781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45993.091549652781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45993.091549652781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45993.091549652781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45993.091549652781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45993.091549652781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45993.091549652781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45993.091549652781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45993.091549652781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45993.091549652781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45993.091549652781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45993.091549652781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45993.091549652781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45993.091549652781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45993.091549652781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45993.091549652781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45993.091549652781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45993.091549652781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45993.091549652781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45993.091549652781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45993.091549652781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45993.091549652781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45993.091549652781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45993.091549652781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45993.091549652781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45993.091549652781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45993.091549652781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45993.091549652781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45993.091549652781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45993.091549652781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45993.091549652781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45993.091549652781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45993.091549652781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45993.091549652781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45993.091549652781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45993.091549652781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45993.091549652781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45993.091549652781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45993.091549652781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45993.091549652781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45993.091549652781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45993.091549652781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45993.091549652781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45993.091549652781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45993.091549652781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45993.091549652781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45993.091549652781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45993.091549652781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45993.091549652781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45993.091549652781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45993.091549652781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45993.091549652781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45993.091549652781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45993.091549652781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45993.091549652781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45993.091549652781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45993.091549652781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45993.091549652781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45993.091549652781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45993.091549652781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45993.091549652781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45993.091549652781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45993.091549652781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45993.091549652781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45993.091549652781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45993.091549652781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45993.091549652781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45993.091549652781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45993.091549652781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45993.091549652781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45993.091549652781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45993.091549652781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45993.091549652781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45993.091549652781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45993.091549652781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45993.091549652781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45993.091549652781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45993.091549652781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45993.091549652781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45993.091549652781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45993.091549652781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45993.091549652781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45993.091549652781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45993.091549652781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45993.091549652781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45993.091549652781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45993.091549652781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45993.091549652781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45993.091549652781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45993.091549652781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45993.091549652781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45993.091549652781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45993.091549652781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45993.091549652781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45993.091549652781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45993.091549652781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45993.091549652781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45993.091549652781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45993.091549652781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45993.091549652781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45993.091549652781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45993.091549652781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45993.091549652781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45993.091549652781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45993.091549652781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45993.091549652781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45993.091549652781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45993.091549652781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45993.091549652781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45993.091549652781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45993.091549652781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45993.091549652781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45993.091549652781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45993.091549652781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45993.091549652781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45993.091549652781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45993.091549652781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45993.091549652781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45993.091549652781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45993.091549652781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45993.091549652781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45993.091549652781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45993.091549652781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45993.091549652781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45993.091549652781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45993.091549652781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45993.091549652781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45993.091549652781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45993.091549652781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45993.091549652781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45993.091549652781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45993.091549652781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45993.091549652781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45993.091549652781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45993.091549652781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45993.091549652781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45993.091549652781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45993.091549652781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45993.091549652781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45993.091549652781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45993.091549652781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45993.091549652781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45993.091549652781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45993.091549652781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45993.091549652781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45993.091549652781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45993.091549652781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45993.091549652781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45993.091549652781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45993.091549652781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45993.091549652781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45993.091549652781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45993.091549652781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45993.091549652781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45993.091549652781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45993.091549652781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45993.091549652781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45993.091549652781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45993.091549652781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45993.091549652781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45993.091549652781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45993.091549652781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45993.091549652781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45993.091549652781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45993.091549652781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45993.091549652781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45993.091549652781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45993.091549652781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45993.091549652781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45993.091549652781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45993.091549652781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45993.091549652781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45993.091549652781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45993.091549652781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45993.091549652781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45993.091549652781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45993.091549652781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45993.091549652781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45993.091549652781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45993.091549652781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45993.091549652781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45993.091549652781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45993.091549652781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45993.091549652781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45993.091549652781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45993.091549652781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45993.091549652781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45993.091549652781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45993.091549652781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45993.091549652781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45993.091549652781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45993.091549652781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45993.091549652781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45993.091549652781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45993.091549652781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45993.091549652781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45993.091549652781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45993.091549652781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45993.091549652781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45993.091549652781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45993.091549652781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45993.091549652781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45993.091549652781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45993.091549652781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45993.091549652781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45993.091549652781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45993.091549652781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45993.091549652781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45993.091549652781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45993.091549652781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45993.091549652781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45993.091549652781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45993.091549652781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45993.091549652781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45993.091549652781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45993.091549652781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45993.091549652781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45993.091549652781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45993.091549652781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45993.091549652781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45993.091549652781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45993.091549652781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45993.091549652781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45993.091549652781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45993.091549652781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45993.091549652781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45993.091549652781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45993.091549652781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45993.091549652781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45993.091549652781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45993.091549652781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45993.091549652781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45993.091549652781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45993.091549652781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45993.091549652781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45993.091549652781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45993.091549652781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45993.091549652781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45993.091549652781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45993.091549652781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45993.091549652781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45993.091549652781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45993.091549652781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45993.091549652781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45993.091549652781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45993.091549652781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45993.091549652781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45993.091549652781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45993.091549652781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45993.091549652781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45993.091549652781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45993.091549652781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45993.091549652781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45993.091549652781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45993.091549652781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45993.091549652781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45993.091549652781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45993.091549652781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45993.091549652781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45993.091549652781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45993.091549652781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45993.091549652781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45993.091549652781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45993.091549652781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45993.091549652781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45993.091549652781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45993.091549652781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45993.091549652781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45993.091549652781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45993.091549652781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45993.091549652781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45993.091549652781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45993.091549652781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45993.091549652781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45993.091549652781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45993.091549652781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45993.091549652781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45993.091549652781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45993.091549652781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45993.091549652781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45993.091549652781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45993.091549652781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45993.091549652781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45993.091549652781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45993.091549652781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45993.091549652781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45993.091549652781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45993.091549652781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45993.091549652781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45993.091549652781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45993.091549652781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45993.091549652781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45993.091549652781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45993.091549652781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45993.091549652781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45993.091549652781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45993.091549652781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45993.091549652781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45993.091549652781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45993.091549652781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45993.091549652781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45993.091549652781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45993.091549652781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45993.091549652781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45993.091549652781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45993.091549652781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45993.091549652781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45993.091549652781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45993.091549652781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45993.091549652781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45993.091549652781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45993.091549652781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45993.091549652781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45993.091549652781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45993.091549652781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45993.091549652781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45993.091549652781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45993.091549652781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45993.091549652781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45993.091549652781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45993.091549652781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45993.091549652781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45993.091549652781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45993.091549652781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45993.091549652781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45993.091549652781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45993.091549652781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45993.091549652781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45993.091549652781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45993.091549652781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45993.091549652781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45993.091549652781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45993.091549652781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45993.091549652781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45993.091549652781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45993.091549652781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45993.091549652781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45993.091549652781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45993.091549652781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45993.091549652781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45993.091549652781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45993.091549652781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45993.091549652781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45993.091549652781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45993.091549652781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45993.091549652781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45993.091549652781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45993.091549652781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45993.091549652781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45993.091549652781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45993.091549652781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45993.091549652781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45993.091549652781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45993.091549652781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45993.091549652781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45993.091549652781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45993.091549652781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45993.091549652781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45993.091549652781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45993.091549652781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45993.091549652781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45993.091549652781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45993.091549652781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45993.091549652781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45993.091549652781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45993.091549652781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45993.091549652781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45993.091549652781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45993.091549652781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45993.091549652781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45993.091549652781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45993.091549652781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45993.091549652781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45993.091549652781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45993.091549652781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45993.091549652781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45993.091549652781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45993.091549652781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45993.091549652781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45993.091549652781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45993.091549652781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45993.091549652781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45993.091549652781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45993.091549652781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45993.091549652781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45993.091549652781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45993.091549652781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45993.091549652781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45993.091549652781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45993.091549652781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45993.091549652781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45993.091549652781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45993.091549652781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45993.091549652781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45993.091549652781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45993.091549652781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45993.091549652781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45993.091549652781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45993.091549652781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45993.091549652781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45993.091549652781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45993.091549652781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45993.091549652781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45993.091549652781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45993.091549652781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45993.091549652781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45993.091549652781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45993.091549652781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45993.091549652781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45993.091549652781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45993.091549652781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45993.091549652781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45993.091549652781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45993.091549652781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45993.091549652781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45993.091549652781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45993.091549652781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45993.091549652781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45993.091549652781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45993.091549652781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45993.091549652781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45993.091549652781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45993.091549652781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45993.091549652781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45993.091549652781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45993.091549652781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45993.091549652781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45993.091549652781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45993.091549652781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45993.091549652781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45993.091549652781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45993.091549652781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45993.091549652781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45993.091549652781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45993.091549652781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45993.091549652781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45993.091549652781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45993.091549652781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45993.091549652781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45993.091549652781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45993.091549652781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45993.091549652781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45993.091549652781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45993.091549652781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45993.091549652781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45993.091549652781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45993.091549652781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45993.091549652781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45993.091549652781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45993.091549652781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45993.091549652781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45993.091549652781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45993.091549652781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45993.091549652781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45993.091549652781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45993.091549652781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45993.091549652781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45993.091549652781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45993.091549652781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45993.091549652781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45993.091549652781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45993.091549652781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45993.091549652781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45993.091549652781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45993.091549652781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45993.091549652781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45993.091549652781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45993.091549652781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45993.091549652781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45993.091549652781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45993.091549652781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45993.091549652781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45993.091549652781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45993.091549652781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45993.091549652781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45993.091549652781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45993.091549652781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45993.091549652781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45993.091549652781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45993.091549652781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45993.091549652781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45993.091549652781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45993.091549652781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45993.091549652781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45993.091549652781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45993.091549652781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45993.091549652781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45993.091549652781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45993.091549652781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45993.091549652781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45993.091549652781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45993.091549652781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45993.091549652781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45993.091549652781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45993.091549652781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45993.091549652781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45993.091549652781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45993.091549652781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45993.091549652781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45993.091549652781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45993.091549652781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45993.091549652781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45993.091549652781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45993.091549652781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45993.091549652781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45993.091549652781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45993.091549652781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45993.091549652781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45993.091549652781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45993.091549652781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45993.091549652781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45993.091549652781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45993.091549652781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45993.091549652781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45993.091549652781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45993.091549652781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45993.091549652781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45993.091549652781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45993.091549652781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45993.091549652781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45993.091549652781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45993.091549652781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45993.091549652781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45993.091549652781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45993.091549652781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45993.091549652781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45993.091549652781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45993.091549652781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45993.091549652781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45993.091549652781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45993.091549652781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45993.091549652781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45993.091549652781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45993.091549652781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45993.091549652781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45993.091549652781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45993.091549652781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45993.091549652781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45993.091549652781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45993.091549652781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45993.091549652781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45993.091549652781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45993.091549652781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45993.091549652781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45993.091549652781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45993.091549652781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45993.091549652781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45993.091549652781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45993.091549652781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45993.091549652781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45993.091549652781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45993.091549652781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45993.091549652781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45993.091549652781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45993.091549652781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45993.091549652781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45993.091549652781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45993.091549652781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45993.091549652781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45993.091549652781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45993.091549652781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45993.091549652781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45993.091549652781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45993.091549652781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45993.091549652781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45993.091549652781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45993.091549652781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45993.091549652781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45993.091549652781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45993.091549652781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45993.091549652781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45993.091549652781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45993.091549652781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45993.091549652781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45993.091549652781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45993.091549652781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45993.091549652781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45993.091549652781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45993.091549652781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45993.091549652781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45993.091549652781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45993.091549652781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45993.091549652781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45993.091549652781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45993.091549652781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45993.091549652781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45993.091549652781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45993.091549652781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45993.091549652781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45993.091549652781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45993.091549652781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45993.091549652781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45993.091549652781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45993.091549652781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45993.091549652781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45993.091549652781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45993.091549652781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45993.091549652781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45993.091549652781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45993.091549652781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45993.091549652781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45993.091549652781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45993.091549652781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45993.091549652781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45993.091549652781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45993.091549652781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45993.091549652781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45993.091549652781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45993.091549652781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45993.091549652781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45993.091549652781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45993.091549652781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45993.091549652781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45993.091549652781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45993.091549652781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45993.091549652781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45993.091549652781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45993.091549652781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45993.091549652781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45993.091549652781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45993.091549652781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45993.091549652781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45993.091549652781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45993.091549652781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45993.091549652781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45993.091549652781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45993.091549652781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45993.091549652781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45993.091549652781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45993.091549652781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45993.091549652781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45993.091549652781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45993.091549652781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45993.091549652781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45993.091549652781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45993.091549652781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45993.091549652781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45993.091549652781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45993.091549652781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45993.091549652781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45993.091549652781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45993.091549652781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45993.091549652781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45993.091549652781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45993.091549652781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45993.091549652781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45993.091549652781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45993.091549652781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45993.091549652781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45993.091549652781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45993.091549652781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45993.091549652781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45993.091549652781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45993.091549652781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45993.091549652781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45993.091549652781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45993.091549652781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45993.091549652781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45993.091549652781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45993.091549652781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45993.091549652781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45993.091549652781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45993.091549652781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45993.091549652781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45993.091549652781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45993.091549652781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45993.091549652781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45993.091549652781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45993.091549652781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45993.091549652781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45993.091549652781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45993.091549652781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45993.091549652781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45993.091549652781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45993.091549652781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45993.091549652781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45993.091549652781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45993.091549652781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45993.091549652781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45993.091549652781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45993.091549652781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45993.091549652781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45993.091549652781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45993.091549652781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45993.091549652781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45993.091549652781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45993.091549652781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45993.091549652781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45993.091549652781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45993.091549652781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45993.091549652781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45993.091549652781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45993.091549652781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45993.091549652781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45993.091549652781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45993.091549652781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45993.091549652781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45993.091549652781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45993.091549652781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45993.091549652781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45993.091549652781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45993.091549652781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45993.091549652781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45993.091549652781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45993.091549652781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45993.091549652781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45993.091549652781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45993.091549652781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45993.091549652781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45993.091549652781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45993.091549652781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45993.091549652781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45993.091549652781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45993.091549652781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45993.091549652781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45993.091549652781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45993.091549652781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45993.091549652781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45993.091549652781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45993.091549652781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45993.091549652781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45993.091549652781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45993.091549652781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45993.091549652781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45993.091549652781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45993.091549652781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45993.091549652781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45993.091549652781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45993.091549652781</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289.6108320601852</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0.37629502315394348</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0.18252187500183936</v>
      </c>
      <c r="H4" s="92">
        <v>45992.903946759259</v>
      </c>
      <c r="I4" s="110" t="str">
        <f>IFERROR(VLOOKUP(D4,DB!A:F,6,0),"")</f>
        <v>Generator-SG</v>
      </c>
      <c r="J4" s="110" t="str">
        <f>IFERROR(VLOOKUP(D4,DB!A:G,7,0),"")</f>
        <v>Dead</v>
      </c>
      <c r="K4" s="94" t="s">
        <v>39201</v>
      </c>
      <c r="L4" s="88" t="str">
        <f>IFERROR(VLOOKUP(D4,DB!A:I,9,0),"")</f>
        <v>Latis</v>
      </c>
    </row>
    <row r="5" spans="1:16" ht="15" customHeight="1">
      <c r="A5" s="110" t="s">
        <v>39203</v>
      </c>
      <c r="B5" s="88" t="str">
        <f>IFERROR(VLOOKUP(D5,DB!A:K,11,0),"")</f>
        <v>R4</v>
      </c>
      <c r="C5" s="90">
        <v>1</v>
      </c>
      <c r="D5" s="88" t="s">
        <v>28783</v>
      </c>
      <c r="E5" s="91" t="s">
        <v>39188</v>
      </c>
      <c r="F5" s="92"/>
      <c r="G5" s="93">
        <f t="shared" ca="1" si="0"/>
        <v>45993.091549652781</v>
      </c>
      <c r="H5" s="92">
        <v>45993.036377314813</v>
      </c>
      <c r="I5" s="110" t="str">
        <f>IFERROR(VLOOKUP(D5,DB!A:F,6,0),"")</f>
        <v>SCECO</v>
      </c>
      <c r="J5" s="110" t="str">
        <f>IFERROR(VLOOKUP(D5,DB!A:G,7,0),"")</f>
        <v>Good</v>
      </c>
      <c r="K5" s="94" t="s">
        <v>39204</v>
      </c>
      <c r="L5" s="88" t="str">
        <f>IFERROR(VLOOKUP(D5,DB!A:I,9,0),"")</f>
        <v>Latis</v>
      </c>
    </row>
    <row r="6" spans="1:16" ht="15" customHeight="1">
      <c r="A6" s="110"/>
      <c r="B6" s="88" t="str">
        <f>IFERROR(VLOOKUP(D6,DB!A:K,11,0),"")</f>
        <v/>
      </c>
      <c r="C6" s="90"/>
      <c r="D6" s="88"/>
      <c r="E6" s="91"/>
      <c r="F6" s="92"/>
      <c r="G6" s="93">
        <f ca="1">IFERROR(NOW()-F6,"")</f>
        <v>45993.091549652781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45993.091549652781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45993.091549652781</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45993.091549652781</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45993.091549652781</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45993.091549652781</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45993.091549652781</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45993.091549652781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45993.091549652781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45993.091549652781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45993.091549652781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45993.091549652781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45993.091549652781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45993.091549652781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45993.091549652781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45993.091549652781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45993.091549652781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45993.091549652781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45993.091549652781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45993.091549652781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45993.091549652781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45993.091549652781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45993.091549652781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45993.091549652781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45993.091549652781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45993.091549652781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45993.091549652781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45993.091549652781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45993.091549652781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45993.091549652781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45993.091549652781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45993.091549652781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45993.091549652781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45993.091549652781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45993.091549652781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45993.091549652781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45993.091549652781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45993.091549652781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45993.091549652781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45993.091549652781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45993.091549652781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45993.091549652781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45993.091549652781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45993.091549652781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45993.091549652781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45993.091549652781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45993.091549652781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45993.091549652781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45993.091549652781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45993.091549652781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45993.091549652781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45993.091549652781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45993.091549652781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45993.091549652781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45993.091549652781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45993.091549652781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45993.091549652781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45993.091549652781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45993.091549652781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45993.091549652781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45993.091549652781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45993.091549652781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45993.091549652781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45993.091549652781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45993.091549652781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45993.091549652781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45993.091549652781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45993.091549652781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45993.091549652781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45993.091549652781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45993.091549652781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45993.091549652781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45993.091549652781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45993.091549652781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45993.091549652781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45993.091549652781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45993.091549652781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45993.091549652781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45993.091549652781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45993.091549652781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45993.091549652781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45993.091549652781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45993.091549652781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45993.091549652781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45993.091549652781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45993.091549652781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45993.091549652781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45993.091549652781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45993.091549652781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45993.091549652781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45993.091549652781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45993.091549652781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45993.091549652781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45993.091549652781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45993.091549652781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45993.091549652781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45993.091549652781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45993.091549652781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45993.091549652781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45993.091549652781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45993.091549652781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45993.091549652781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45993.091549652781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45993.091549652781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45993.091549652781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45993.091549652781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45993.091549652781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45993.091549652781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45993.091549652781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45993.091549652781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45993.091549652781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45993.091549652781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45993.091549652781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45993.091549652781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45993.091549652781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45993.091549652781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45993.091549652781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45993.091549652781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45993.091549652781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45993.091549652781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45993.091549652781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45993.091549652781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45993.091549652781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45993.091549652781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45993.091549652781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45993.091549652781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45993.091549652781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45993.091549652781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45993.091549652781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45993.091549652781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45993.091549652781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45993.091549652781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45993.091549652781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45993.091549652781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45993.091549652781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45993.091549652781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45993.091549652781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45993.091549652781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45993.091549652781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45993.091549652781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45993.091549652781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45993.091549652781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45993.091549652781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45993.091549652781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45993.091549652781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45993.091549652781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45993.091549652781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45993.091549652781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45993.091549652781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45993.091549652781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45993.091549652781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45993.091549652781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45993.091549652781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45993.091549652781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45993.091549652781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45993.091549652781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45993.091549652781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45993.091549652781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45993.091549652781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45993.091549652781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45993.091549652781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45993.091549652781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45993.091549652781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45993.091549652781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45993.091549652781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45993.091549652781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45993.091549652781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45993.091549652781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45993.091549652781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45993.091549652781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45993.091549652781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45993.091549652781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45993.091549652781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45993.091549652781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45993.091549652781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45993.091549652781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45993.091549652781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45993.091549652781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45993.091549652781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45993.091549652781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45993.091549652781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45993.091549652781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45993.091549652781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45993.091549652781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45993.091549652781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45993.091549652781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45993.091549652781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45993.091549652781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45993.091549652781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45993.091549652781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45993.091549652781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45993.091549652781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45993.091549652781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45993.091549652781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45993.091549652781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45993.091549652781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45993.091549652781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45993.091549652781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45993.091549652781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45993.091549652781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45993.091549652781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45993.091549652781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45993.091549652781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45993.091549652781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45993.091549652781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45993.091549652781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45993.091549652781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45993.091549652781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45993.091549652781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45993.091549652781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45993.091549652781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45993.091549652781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45993.091549652781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45993.091549652781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45993.091549652781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45993.091549652781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45993.091549652781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45993.091549652781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45993.091549652781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45993.091549652781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45993.091549652781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45993.091549652781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45993.091549652781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45993.091549652781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45993.091549652781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45993.091549652781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45993.091549652781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45993.091549652781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45993.091549652781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45993.091549652781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45993.091549652781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45993.091549652781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45993.091549652781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45993.091549652781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45993.091549652781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45993.091549652781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45993.091549652781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45993.091549652781</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101.25948946759308</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66.902672337964759</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44.430438541668991</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11.718251041667827</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45993.091549652781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45993.091549652781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45993.091549652781</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45993.091549652781</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45993.091549652781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45993.091549652781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45993.091549652781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45993.091549652781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45993.091549652781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45993.091549652781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45993.091549652781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45993.091549652781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45993.091549652781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45993.091549652781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45993.091549652781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45993.091549652781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45993.091549652781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45993.091549652781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45993.091549652781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45993.091549652781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45993.091549652781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45993.091549652781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45993.091549652781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45993.091549652781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45993.091549652781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45993.091549652781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45993.091549652781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45993.091549652781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45993.091549652781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45993.091549652781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45993.091549652781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45993.091549652781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45993.091549652781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45993.091549652781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45993.091549652781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45993.091549652781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45993.091549652781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45993.091549652781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45993.091549652781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45993.091549652781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45993.091549652781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45993.091549652781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45993.091549652781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45993.091549652781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45993.091549652781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45993.091549652781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45993.091549652781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45993.091549652781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45993.091549652781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45993.091549652781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45993.091549652781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45993.091549652781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45993.091549652781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45993.091549652781</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45993.091549652781</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45993.091549652781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45993.091549652781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45993.091549652781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45993.091549652781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45993.091549652781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45993.091549652781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45993.091549652781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45993.091549652781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45993.091549652781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45993.091549652781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45993.091549652781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45993.091549652781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45993.091549652781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45993.091549652781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45993.091549652781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45993.091549652781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45993.091549652781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45993.091549652781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45993.091549652781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45993.091549652781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45993.091549652781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45993.091549652781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45993.091549652781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45993.091549652781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45993.091549652781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45993.091549652781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45993.091549652781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45993.091549652781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45993.091549652781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45993.091549652781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45993.091549652781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45993.091549652781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45993.091549652781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45993.091549652781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45993.091549652781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45993.091549652781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45993.091549652781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45993.091549652781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45993.091549652781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45993.091549652781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45993.091549652781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45993.091549652781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45993.091549652781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45993.091549652781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45993.091549652781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45993.091549652781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45993.091549652781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45993.091549652781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45993.091549652781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45993.091549652781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45993.091549652781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45993.091549652781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45993.091549652781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45993.091549652781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45993.091549652781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45993.091549652781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45993.091549652781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45993.091549652781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45993.091549652781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45993.091549652781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45993.091549652781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45993.091549652781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45993.091549652781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45993.091549652781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45993.091549652781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45993.091549652781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45993.091549652781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45993.091549652781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45993.091549652781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45993.091549652781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45993.091549652781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45993.091549652781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45993.091549652781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45993.091549652781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45993.091549652781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45993.091549652781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45993.091549652781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45993.091549652781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45993.091549652781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45993.091549652781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45993.091549652781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45993.091549652781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45993.091549652781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45993.091549652781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45993.091549652781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45993.091549652781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45993.091549652781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45993.091549652781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45993.091549652781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45993.091549652781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45993.091549652781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45993.091549652781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45993.091549652781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45993.091549652781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45993.091549652781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45993.091549652781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45993.091549652781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45993.091549652781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45993.091549652781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45993.091549652781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45993.091549652781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45993.091549652781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45993.091549652781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45993.091549652781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45993.091549652781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45993.091549652781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45993.091549652781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45993.091549652781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45993.091549652781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45993.091549652781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45993.091549652781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45993.091549652781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45993.091549652781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45993.091549652781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45993.091549652781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45993.091549652781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45993.091549652781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45993.091549652781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45993.091549652781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45993.091549652781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45993.091549652781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45993.091549652781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45993.091549652781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45993.091549652781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45993.091549652781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45993.091549652781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45993.091549652781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45993.091549652781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45993.091549652781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45993.091549652781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45993.091549652781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45993.091549652781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45993.091549652781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45993.091549652781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45993.091549652781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45993.091549652781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45993.091549652781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45993.091549652781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45993.091549652781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45993.091549652781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45993.091549652781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45993.091549652781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45993.091549652781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45993.091549652781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45993.091549652781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45993.091549652781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45993.091549652781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45993.091549652781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45993.091549652781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45993.091549652781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45993.091549652781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45993.091549652781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45993.091549652781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45993.091549652781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45993.091549652781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45993.091549652781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45993.091549652781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45993.091549652781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45993.091549652781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45993.091549652781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45993.091549652781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45993.091549652781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45993.091549652781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45993.091549652781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45993.091549652781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45993.091549652781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45993.091549652781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45993.091549652781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45993.091549652781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45993.091549652781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45993.091549652781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45993.091549652781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45993.091549652781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45993.091549652781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45993.091549652781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45993.091549652781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45993.091549652781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45993.091549652781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45993.091549652781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45993.091549652781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45993.091549652781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45993.091549652781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45993.091549652781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45993.091549652781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45993.091549652781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45993.091549652781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45993.091549652781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45993.091549652781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45993.091549652781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45993.091549652781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45993.091549652781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45993.091549652781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45993.091549652781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45993.091549652781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45993.091549652781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45993.091549652781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45993.091549652781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45993.091549652781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45993.091549652781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45993.091549652781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45993.091549652781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45993.091549652781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45993.091549652781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45993.091549652781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45993.091549652781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45993.091549652781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45993.091549652781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45993.091549652781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45993.091549652781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45993.091549652781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45993.091549652781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45993.091549652781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45993.091549652781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45993.091549652781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45993.091549652781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45993.091549652781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45993.091549652781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45993.091549652781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45993.091549652781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45993.091549652781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45993.091549652781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45993.091549652781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45993.091549652781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45993.091549652781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45993.091549652781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45993.091549652781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45993.091549652781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45993.091549652781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45993.091549652781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45993.091549652781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45993.091549652781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45993.091549652781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45993.091549652781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45993.091549652781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45993.091549652781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45993.091549652781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45993.091549652781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45993.091549652781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45993.091549652781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45993.091549652781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45993.091549652781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45993.091549652781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45993.091549652781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45993.091549652781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45993.091549652781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45993.091549652781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45993.091549652781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45993.091549652781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45993.091549652781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45993.091549652781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45993.091549652781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45993.091549652781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45993.091549652781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45993.091549652781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45993.091549652781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45993.091549652781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45993.091549652781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45993.091549652781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45993.091549652781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45993.091549652781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45993.091549652781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45993.091549652781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45993.091549652781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45993.091549652781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45993.091549652781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45993.091549652781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45993.091549652781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45993.091549652781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45993.091549652781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45993.091549652781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45993.091549652781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45993.091549652781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45993.091549652781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45993.091549652781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45993.091549652781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45993.091549652781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45993.091549652781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45993.091549652781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45993.091549652781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45993.091549652781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45993.091549652781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45993.091549652781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45993.091549652781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45993.091549652781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45993.091549652781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45993.091549652781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45993.091549652781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45993.091549652781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45993.091549652781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45993.091549652781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45993.091549652781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45993.091549652781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45993.091549652781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45993.091549652781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45993.091549652781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45993.091549652781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45993.091549652781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45993.091549652781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45993.091549652781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45993.091549652781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45993.091549652781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45993.091549652781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45993.091549652781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45993.091549652781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45993.091549652781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45993.091549652781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45993.091549652781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45993.091549652781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45993.091549652781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45993.091549652781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45993.091549652781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45993.091549652781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45993.091549652781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45993.091549652781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45993.091549652781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45993.091549652781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45993.091549652781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45993.091549652781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45993.091549652781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45993.091549652781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45993.091549652781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45993.091549652781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45993.091549652781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45993.091549652781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45993.091549652781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45993.091549652781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45993.091549652781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45993.091549652781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45993.091549652781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45993.091549652781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45993.091549652781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45993.091549652781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45993.091549652781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45993.091549652781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45993.091549652781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45993.091549652781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45993.091549652781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45993.091549652781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45993.091549652781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45993.091549652781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45993.091549652781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45993.091549652781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45993.091549652781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45993.091549652781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45993.091549652781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45993.091549652781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45993.091549652781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45993.091549652781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45993.091549652781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45993.091549652781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45993.091549652781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45993.091549652781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45993.091549652781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45993.091549652781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45993.091549652781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45993.091549652781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45993.091549652781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45993.091549652781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45993.091549652781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45993.091549652781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45993.091549652781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45993.091549652781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45993.091549652781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45993.091549652781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45993.091549652781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45993.091549652781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45993.091549652781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45993.091549652781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45993.091549652781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45993.091549652781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45993.091549652781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45993.091549652781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45993.091549652781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45993.091549652781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45993.091549652781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45993.091549652781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45993.091549652781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45993.091549652781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45993.091549652781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45993.091549652781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45993.091549652781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45993.091549652781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45993.091549652781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45993.091549652781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45993.091549652781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45993.091549652781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45993.091549652781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45993.091549652781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45993.091549652781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45993.091549652781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45993.091549652781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45993.091549652781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45993.091549652781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45993.091549652781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45993.091549652781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45993.091549652781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45993.091549652781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45993.091549652781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45993.091549652781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45993.091549652781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45993.091549652781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45993.091549652781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45993.091549652781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45993.091549652781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45993.091549652781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45993.091549652781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45993.091549652781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45993.091549652781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45993.091549652781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45993.091549652781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45993.091549652781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45993.091549652781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45993.091549652781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45993.091549652781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45993.091549652781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45993.091549652781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45993.091549652781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45993.091549652781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45993.091549652781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45993.091549652781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45993.091549652781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45993.091549652781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45993.091549652781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45993.091549652781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45993.091549652781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45993.091549652781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45993.091549652781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45993.091549652781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45993.091549652781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45993.091549652781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45993.091549652781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45993.091549652781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45993.091549652781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45993.091549652781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45993.091549652781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45993.091549652781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45993.091549652781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45993.091549652781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45993.091549652781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45993.091549652781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45993.091549652781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45993.091549652781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45993.091549652781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45993.091549652781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45993.091549652781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45993.091549652781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45993.091549652781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45993.091549652781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45993.091549652781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45993.091549652781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45993.091549652781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45993.091549652781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45993.091549652781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45993.091549652781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45993.091549652781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45993.091549652781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45993.091549652781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45993.091549652781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45993.091549652781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45993.091549652781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45993.091549652781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45993.091549652781</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45993.091549652781</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2025-12-01T23:13:51Z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