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581" documentId="13_ncr:1_{F6CB121F-512D-4AA6-A0C1-0FB36C537598}" xr6:coauthVersionLast="47" xr6:coauthVersionMax="47" xr10:uidLastSave="{8F7C6E40-BFC0-48FC-AF40-EB69CFD01CDE}"/>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<sst xmlns="http://schemas.openxmlformats.org/spreadsheetml/2006/main" count="179024" uniqueCount="39105">
  <si>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</si>
  <si>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</si>
  <si>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</si>
  <si>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</si>
  <si>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</si>
  <si>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</si>
  <si>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</si>
  <si>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</si>
  <si>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</si>
  <si>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</si>
  <si>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</si>
  <si>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</si>
  <si>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</si>
  <si>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</si>
  <si>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</si>
  <si>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</si>
  <si>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</si>
  <si>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</si>
  <si>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</si>
  <si>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</si>
  <si>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</si>
  <si>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</si>
  <si>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</si>
  <si>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</si>
  <si>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</si>
  <si>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</si>
  <si>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</si>
  <si>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</si>
  <si>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</si>
  <si>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</si>
  <si>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</si>
  <si>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</si>
  <si>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</si>
  <si>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</si>
  <si>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</si>
  <si>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</si>
  <si>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</si>
  <si>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</si>
  <si>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</si>
  <si>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</si>
  <si>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</si>
  <si>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</si>
  <si>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</si>
  <si>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</si>
  <si>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</si>
  <si>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</si>
  <si>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</si>
  <si>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</si>
  <si>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</si>
  <si>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</si>
  <si>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</si>
  <si>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</si>
  <si>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</si>
  <si>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</si>
  <si>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</si>
  <si>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</si>
  <si>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</si>
  <si>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</si>
  <si>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</si>
  <si>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</si>
  <si>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</si>
  <si>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</si>
  <si>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</si>
  <si>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</si>
  <si>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</si>
  <si>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</si>
  <si>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</si>
  <si>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</si>
  <si>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</si>
  <si>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</si>
  <si>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</si>
  <si>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</si>
  <si>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</si>
  <si>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</si>
  <si>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</si>
  <si>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</si>
  <si>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</si>
  <si>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</si>
  <si>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</si>
  <si>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</si>
  <si>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</si>
  <si>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</si>
  <si>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</si>
  <si>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</si>
  <si>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</si>
  <si>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</si>
  <si>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</si>
  <si>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</si>
  <si>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</si>
  <si>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</si>
  <si>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</si>
  <si>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</si>
  <si>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</si>
  <si>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</si>
  <si>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</si>
  <si>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</si>
  <si>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</si>
  <si>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</si>
  <si>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</si>
  <si>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</si>
  <si>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</si>
  <si>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</si>
  <si>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</si>
  <si>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</si>
  <si>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</si>
  <si>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</si>
  <si>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</si>
  <si>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</si>
  <si>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</si>
  <si>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</si>
  <si>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</si>
  <si>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</si>
  <si>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</si>
  <si>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</si>
  <si>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</si>
  <si>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</si>
  <si>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</si>
  <si>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</si>
  <si>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</si>
  <si>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</si>
  <si>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</si>
  <si>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</si>
  <si>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</si>
  <si>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</si>
  <si>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</si>
  <si>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</si>
  <si>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</si>
  <si>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</si>
  <si>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</si>
  <si>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</si>
  <si>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</si>
  <si>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</si>
  <si>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</si>
  <si>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</si>
  <si>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</si>
  <si>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</si>
  <si>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</si>
  <si>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</si>
  <si>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</si>
  <si>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</si>
  <si>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</si>
  <si>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</si>
  <si>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</si>
  <si>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</si>
  <si>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</si>
  <si>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</si>
  <si>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</si>
  <si>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</si>
  <si>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</si>
  <si>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</si>
  <si>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</si>
  <si>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</si>
  <si>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</si>
  <si>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</si>
  <si>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</si>
  <si>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</si>
  <si>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</si>
  <si>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</si>
  <si>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</si>
  <si>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</si>
  <si>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</si>
  <si>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</si>
  <si>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</si>
  <si>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</si>
  <si>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</si>
  <si>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</si>
  <si>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</si>
  <si>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</si>
  <si>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</si>
  <si>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</si>
  <si>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</si>
  <si>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</si>
  <si>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</si>
  <si>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</si>
  <si>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</si>
  <si>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</si>
  <si>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</si>
  <si>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</si>
  <si>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</si>
  <si>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</si>
  <si>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</si>
  <si>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</si>
  <si>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</si>
  <si>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</si>
  <si>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</si>
  <si>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</si>
  <si>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</si>
  <si>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</si>
  <si>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</si>
  <si>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</si>
  <si>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</si>
  <si>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</si>
  <si>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</si>
  <si>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</si>
  <si>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</si>
  <si>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</si>
  <si>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</si>
  <si>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</si>
  <si>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</si>
  <si>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</si>
  <si>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</si>
  <si>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</si>
  <si>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</si>
  <si>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</si>
  <si>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</si>
  <si>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</si>
  <si>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</si>
  <si>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</si>
  <si>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</si>
  <si>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</si>
  <si>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</si>
  <si>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</si>
  <si>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</si>
  <si>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</si>
  <si>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</si>
  <si>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</si>
  <si>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</si>
  <si>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</si>
  <si>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</si>
  <si>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</si>
  <si>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</si>
  <si>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</si>
  <si>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</si>
  <si>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</si>
  <si>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</si>
  <si>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</si>
  <si>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</si>
  <si>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</si>
  <si>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</si>
  <si>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</si>
  <si>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</si>
  <si>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</si>
  <si>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</si>
  <si>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</si>
  <si>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</si>
  <si>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</si>
  <si>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</si>
  <si>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</si>
  <si>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</si>
  <si>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</si>
  <si>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</si>
  <si>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</si>
  <si>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</si>
  <si>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</si>
  <si>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</si>
  <si>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</si>
  <si>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</si>
  <si>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</si>
  <si>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</si>
  <si>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</si>
  <si>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</si>
  <si>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</si>
  <si>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</si>
  <si>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</si>
  <si>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</si>
  <si>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</si>
  <si>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</si>
  <si>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</si>
  <si>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</si>
  <si>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</si>
  <si>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</si>
  <si>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</si>
  <si>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</si>
  <si>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</si>
  <si>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</si>
  <si>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</si>
  <si>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</si>
  <si>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</si>
  <si>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</si>
  <si>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</si>
  <si>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</si>
  <si>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</si>
  <si>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</si>
  <si>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</si>
  <si>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</si>
  <si>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</si>
  <si>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</si>
  <si>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</si>
  <si>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</si>
  <si>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</si>
  <si>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</si>
  <si>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</si>
  <si>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</si>
  <si>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</si>
  <si>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</si>
  <si>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</si>
  <si>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</si>
  <si>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</si>
  <si>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</si>
  <si>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</si>
  <si>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</si>
  <si>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</si>
  <si>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</si>
  <si>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</si>
  <si>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</si>
  <si>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</si>
  <si>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</si>
  <si>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</si>
  <si>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</si>
  <si>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</si>
  <si>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</si>
  <si>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</si>
  <si>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</si>
  <si>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</si>
  <si>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</si>
  <si>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</si>
  <si>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</si>
  <si>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</si>
  <si>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</si>
  <si>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</si>
  <si>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</si>
  <si>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</si>
  <si>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</si>
  <si>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</si>
  <si>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</si>
  <si>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</si>
  <si>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</si>
  <si>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</si>
  <si>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</si>
  <si>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</si>
  <si>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</si>
  <si>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</si>
  <si>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</si>
  <si>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</si>
  <si>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</si>
  <si>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</si>
  <si>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</si>
  <si>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</si>
  <si>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</si>
  <si>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</si>
  <si>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</si>
  <si>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</si>
  <si>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</si>
  <si>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</si>
  <si>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</si>
  <si>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</si>
  <si>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</si>
  <si>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</si>
  <si>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</si>
  <si>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</si>
  <si>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</si>
  <si>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</si>
  <si>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</si>
  <si>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</si>
  <si>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</si>
  <si>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</si>
  <si>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</si>
  <si>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</si>
  <si>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</si>
  <si>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</si>
  <si>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</si>
  <si>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</si>
  <si>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</si>
  <si>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</si>
  <si>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</si>
  <si>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</si>
  <si>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</si>
  <si>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</si>
  <si>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</si>
  <si>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</si>
  <si>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</si>
  <si>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</si>
  <si>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</si>
  <si>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</si>
  <si>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</si>
  <si>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</si>
  <si>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</si>
  <si>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</si>
  <si>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</si>
  <si>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</si>
  <si>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</si>
  <si>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</si>
  <si>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</si>
  <si>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</si>
  <si>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</si>
  <si>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</si>
  <si>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</si>
  <si>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</si>
  <si>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</si>
  <si>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</si>
  <si>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</si>
  <si>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</si>
  <si>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</si>
  <si>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</si>
  <si>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</si>
  <si>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</si>
  <si>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</si>
  <si>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</si>
  <si>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</si>
  <si>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</si>
  <si>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</si>
  <si>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</si>
  <si>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</si>
  <si>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</si>
  <si>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</si>
  <si>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</si>
  <si>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</si>
  <si>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</si>
  <si>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</si>
  <si>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</si>
  <si>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</si>
  <si>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</si>
  <si>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</si>
  <si>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</si>
  <si>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</si>
  <si>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</si>
  <si>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</si>
  <si>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</si>
  <si>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</si>
  <si>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</si>
  <si>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</si>
  <si>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</si>
  <si>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</si>
  <si>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</si>
  <si>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</si>
  <si>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</si>
  <si>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</si>
  <si>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</si>
  <si>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</si>
  <si>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</si>
  <si>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</si>
  <si>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</si>
  <si>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</si>
  <si>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</si>
  <si>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</si>
  <si>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</si>
  <si>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</si>
  <si>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</si>
  <si>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</si>
  <si>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</si>
  <si>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</si>
  <si>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</si>
  <si>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</si>
  <si>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</si>
  <si>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</si>
  <si>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</si>
  <si>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</si>
  <si>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</si>
  <si>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</si>
  <si>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</si>
  <si>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</si>
  <si>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</si>
  <si>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</si>
  <si>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</si>
  <si>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</si>
  <si>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</si>
  <si>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</si>
  <si>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</si>
  <si>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</si>
  <si>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</si>
  <si>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</si>
  <si>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</si>
  <si>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</si>
  <si>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</si>
  <si>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</si>
  <si>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</si>
  <si>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</si>
  <si>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</si>
  <si>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</si>
  <si>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</si>
  <si>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</si>
  <si>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</si>
  <si>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</si>
  <si>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</si>
  <si>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</si>
  <si>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</si>
  <si>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</si>
  <si>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</si>
  <si>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</si>
  <si>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</si>
  <si>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</si>
  <si>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</si>
  <si>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</si>
  <si>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</si>
  <si>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</si>
  <si>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</si>
  <si>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</si>
  <si>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</si>
  <si>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</si>
  <si>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</si>
  <si>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</si>
  <si>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</si>
  <si>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</si>
  <si>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</si>
  <si>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</si>
  <si>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</si>
  <si>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</si>
  <si>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</si>
  <si>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</si>
  <si>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</si>
  <si>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</si>
  <si>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</si>
  <si>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</si>
  <si>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</si>
  <si>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</si>
  <si>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</si>
  <si>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</si>
  <si>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</si>
  <si>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</si>
  <si>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</si>
  <si>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</si>
  <si>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</si>
  <si>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</si>
  <si>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</si>
  <si>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</si>
  <si>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</si>
  <si>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</si>
  <si>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</si>
  <si>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</si>
  <si>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</si>
  <si>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</si>
  <si>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</si>
  <si>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</si>
  <si>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</si>
  <si>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</si>
  <si>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</si>
  <si>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</si>
  <si>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</si>
  <si>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</si>
  <si>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</si>
  <si>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</si>
  <si>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</si>
  <si>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</si>
  <si>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</si>
  <si>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</si>
  <si>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</si>
  <si>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</si>
  <si>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</si>
  <si>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</si>
  <si>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</si>
  <si>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</si>
  <si>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</si>
  <si>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</si>
  <si>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</si>
  <si>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</si>
  <si>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</si>
  <si>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</si>
  <si>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</si>
  <si>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</si>
  <si>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</si>
  <si>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</si>
  <si>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</si>
  <si>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</si>
  <si>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</si>
  <si>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</si>
  <si>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</si>
  <si>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</si>
  <si>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</si>
  <si>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</si>
  <si>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</si>
  <si>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</si>
  <si>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</si>
  <si>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</si>
  <si>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</si>
  <si>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</si>
  <si>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</si>
  <si>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</si>
  <si>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</si>
  <si>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</si>
  <si>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</si>
  <si>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</si>
  <si>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</si>
  <si>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</si>
  <si>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</si>
  <si>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</si>
  <si>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</si>
  <si>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</si>
  <si>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</si>
  <si>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</si>
  <si>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</si>
  <si>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</si>
  <si>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</si>
  <si>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</si>
  <si>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</si>
  <si>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</si>
  <si>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</si>
  <si>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</si>
  <si>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</si>
  <si>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</si>
  <si>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</si>
  <si>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</si>
  <si>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</si>
  <si>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</si>
  <si>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</si>
  <si>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</si>
  <si>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</si>
  <si>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</si>
  <si>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</si>
  <si>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</si>
  <si>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</si>
  <si>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</si>
  <si>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</si>
  <si>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</si>
  <si>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</si>
  <si>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</si>
  <si>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</si>
  <si>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</si>
  <si>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</si>
  <si>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</si>
  <si>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</si>
  <si>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</si>
  <si>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</si>
  <si>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</si>
  <si>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</si>
  <si>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</si>
  <si>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</si>
  <si>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</si>
  <si>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</si>
  <si>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</si>
  <si>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</si>
  <si>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</si>
  <si>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</si>
  <si>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</si>
  <si>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</si>
  <si>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</si>
  <si>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</si>
  <si>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</si>
  <si>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</si>
  <si>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</si>
  <si>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</si>
  <si>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</si>
  <si>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</si>
  <si>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</si>
  <si>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</si>
  <si>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</si>
  <si>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</si>
  <si>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</si>
  <si>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</si>
  <si>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</si>
  <si>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</si>
  <si>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</si>
  <si>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</si>
  <si>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</si>
  <si>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</si>
  <si>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</si>
  <si>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</si>
  <si>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</si>
  <si>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</si>
  <si>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</si>
  <si>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</si>
  <si>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</si>
  <si>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</si>
  <si>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</si>
  <si>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</si>
  <si>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</si>
  <si>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</si>
  <si>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</si>
  <si>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</si>
  <si>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</si>
  <si>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</si>
  <si>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</si>
  <si>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</si>
  <si>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</si>
  <si>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</si>
  <si>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</si>
  <si>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</si>
  <si>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</si>
  <si>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</si>
  <si>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</si>
  <si>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</si>
  <si>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</si>
  <si>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</si>
  <si>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</si>
  <si>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</si>
  <si>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</si>
  <si>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</si>
  <si>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</si>
  <si>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</si>
  <si>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</si>
  <si>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</si>
  <si>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</si>
  <si>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</si>
  <si>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</si>
  <si>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</si>
  <si>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</si>
  <si>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</si>
  <si>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</si>
  <si>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</si>
  <si>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</si>
  <si>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</si>
  <si>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</si>
  <si>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</si>
  <si>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</si>
  <si>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</si>
  <si>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</si>
  <si>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</si>
  <si>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</si>
  <si>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</si>
  <si>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</si>
  <si>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</si>
  <si>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</si>
  <si>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</si>
  <si>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</si>
  <si>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</si>
  <si>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</si>
  <si>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</si>
  <si>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</si>
  <si>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</si>
  <si>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</si>
  <si>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</si>
  <si>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</si>
  <si>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</si>
  <si>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</si>
  <si>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</si>
  <si>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</si>
  <si>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</si>
  <si>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</si>
  <si>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</si>
  <si>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</si>
  <si>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</si>
  <si>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</si>
  <si>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</si>
  <si>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</si>
  <si>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</si>
  <si>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</si>
  <si>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</si>
  <si>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</si>
  <si>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</si>
  <si>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</si>
  <si>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</si>
  <si>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</si>
  <si>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</si>
  <si>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</si>
  <si>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</si>
  <si>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</si>
  <si>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</si>
  <si>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</si>
  <si>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</si>
  <si>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</si>
  <si>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</si>
  <si>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</si>
  <si>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</si>
  <si>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</si>
  <si>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</si>
  <si>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</si>
  <si>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</si>
  <si>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</si>
  <si>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</si>
  <si>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</si>
  <si>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</si>
  <si>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</si>
  <si>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</si>
  <si>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</si>
  <si>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</si>
  <si>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</si>
  <si>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</si>
  <si>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</si>
  <si>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</si>
  <si>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</si>
  <si>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</si>
  <si>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</si>
  <si>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</si>
  <si>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</si>
  <si>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</si>
  <si>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</si>
  <si>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</si>
  <si>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</si>
  <si>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</si>
  <si>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</si>
  <si>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</si>
  <si>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</si>
  <si>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</si>
  <si>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</si>
  <si>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</si>
  <si>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</si>
  <si>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</si>
  <si>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</si>
  <si>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</si>
  <si>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</si>
  <si>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</si>
  <si>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</si>
  <si>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</si>
  <si>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</si>
  <si>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</si>
  <si>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</si>
  <si>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</si>
  <si>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</si>
  <si>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</si>
  <si>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</si>
  <si>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</si>
  <si>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</si>
  <si>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</si>
  <si>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</si>
  <si>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</si>
  <si>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</si>
  <si>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</si>
  <si>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</si>
  <si>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</si>
  <si>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</si>
  <si>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</si>
  <si>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</si>
  <si>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</si>
  <si>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</si>
  <si>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</si>
  <si>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</si>
  <si>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</si>
  <si>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</si>
  <si>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</si>
  <si>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</si>
  <si>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</si>
  <si>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</si>
  <si>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</si>
  <si>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</si>
  <si>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</si>
  <si>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</si>
  <si>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</si>
  <si>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</si>
  <si>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</si>
  <si>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</si>
  <si>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</si>
  <si>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</si>
  <si>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</si>
  <si>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</si>
  <si>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</si>
  <si>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</si>
  <si>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</si>
  <si>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</si>
  <si>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</si>
  <si>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</si>
  <si>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</si>
  <si>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</si>
  <si>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</si>
  <si>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</si>
  <si>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</si>
  <si>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</si>
  <si>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</si>
  <si>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</si>
  <si>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</si>
  <si>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</si>
  <si>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</si>
  <si>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</si>
  <si>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</si>
  <si>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</si>
  <si>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</si>
  <si>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</si>
  <si>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</si>
  <si>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</si>
  <si>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</si>
  <si>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</si>
  <si>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</si>
  <si>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</si>
  <si>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</si>
  <si>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</si>
  <si>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</si>
  <si>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</si>
  <si>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</si>
  <si>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</si>
  <si>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</si>
  <si>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</si>
  <si>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</si>
  <si>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</si>
  <si>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</si>
  <si>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</si>
  <si>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</si>
  <si>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</si>
  <si>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</si>
  <si>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</si>
  <si>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</si>
  <si>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</si>
  <si>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</si>
  <si>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</si>
  <si>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</si>
  <si>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</si>
  <si>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</si>
  <si>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</si>
  <si>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</si>
  <si>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</si>
  <si>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</si>
  <si>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</si>
  <si>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</si>
  <si>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</si>
  <si>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</si>
  <si>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</si>
  <si>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</si>
  <si>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</si>
  <si>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</si>
  <si>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</si>
  <si>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</si>
  <si>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</si>
  <si>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</si>
  <si>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</si>
  <si>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</si>
  <si>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</si>
  <si>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</si>
  <si>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</si>
  <si>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</si>
  <si>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</si>
  <si>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</si>
  <si>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</si>
  <si>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</si>
  <si>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</si>
  <si>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</si>
  <si>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</si>
  <si>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</si>
  <si>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</si>
  <si>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</si>
  <si>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</si>
  <si>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</si>
  <si>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</si>
  <si>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</si>
  <si>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</si>
  <si>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</si>
  <si>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</si>
  <si>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</si>
  <si>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</si>
  <si>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</si>
  <si>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</si>
  <si>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</si>
  <si>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</si>
  <si>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</si>
  <si>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</si>
  <si>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</si>
  <si>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</si>
  <si>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</si>
  <si>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</si>
  <si>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</si>
  <si>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</si>
  <si>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</si>
  <si>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</si>
  <si>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</si>
  <si>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</si>
  <si>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</si>
  <si>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</si>
  <si>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</si>
  <si>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</si>
  <si>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</si>
  <si>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</si>
  <si>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</si>
  <si>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</si>
  <si>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</si>
  <si>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</si>
  <si>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</si>
  <si>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</si>
  <si>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</si>
  <si>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</si>
  <si>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</si>
  <si>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</si>
  <si>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</si>
  <si>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</si>
  <si>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</si>
  <si>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</si>
  <si>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</si>
  <si>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</si>
  <si>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</si>
  <si>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</si>
  <si>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</si>
  <si>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</si>
  <si>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</si>
  <si>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</si>
  <si>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</si>
  <si>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</si>
  <si>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</si>
  <si>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</si>
  <si>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</si>
  <si>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</si>
  <si>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</si>
  <si>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</si>
  <si>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</si>
  <si>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</si>
  <si>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</si>
  <si>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</si>
  <si>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</si>
  <si>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</si>
  <si>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</si>
  <si>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</si>
  <si>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</si>
  <si>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</si>
  <si>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</si>
  <si>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</si>
  <si>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</si>
  <si>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</si>
  <si>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</si>
  <si>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</si>
  <si>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</si>
  <si>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</si>
  <si>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</si>
  <si>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</si>
  <si>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</si>
  <si>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</si>
  <si>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</si>
  <si>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</si>
  <si>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</si>
  <si>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</si>
  <si>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</si>
  <si>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</si>
  <si>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</si>
  <si>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</si>
  <si>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</si>
  <si>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</si>
  <si>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</si>
  <si>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</si>
  <si>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</si>
  <si>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</si>
  <si>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</si>
  <si>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</si>
  <si>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</si>
  <si>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</si>
  <si>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</si>
  <si>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</si>
  <si>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</si>
  <si>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</si>
  <si>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</si>
  <si>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</si>
  <si>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</si>
  <si>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</si>
  <si>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</si>
  <si>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</si>
  <si>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</si>
  <si>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</si>
  <si>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</si>
  <si>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</si>
  <si>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</si>
  <si>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</si>
  <si>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</si>
  <si>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</si>
  <si>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</si>
  <si>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</si>
  <si>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</si>
  <si>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</si>
  <si>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</si>
  <si>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</si>
  <si>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</si>
  <si>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</si>
  <si>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</si>
  <si>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</si>
  <si>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</si>
  <si>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</si>
  <si>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</si>
  <si>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</si>
  <si>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</si>
  <si>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</si>
  <si>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</si>
  <si>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</si>
  <si>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</si>
  <si>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</si>
  <si>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</si>
  <si>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</si>
  <si>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</si>
  <si>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</si>
  <si>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</si>
  <si>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</si>
  <si>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</si>
  <si>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</si>
  <si>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</si>
  <si>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</si>
  <si>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</si>
  <si>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</si>
  <si>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</si>
  <si>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</si>
  <si>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</si>
  <si>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</si>
  <si>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</si>
  <si>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</si>
  <si>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</si>
  <si>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</si>
  <si>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</si>
  <si>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</si>
  <si>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</si>
  <si>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</si>
  <si>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</si>
  <si>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</si>
  <si>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</si>
  <si>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</si>
  <si>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</si>
  <si>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</si>
  <si>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</si>
  <si>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</si>
  <si>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</si>
  <si>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</si>
  <si>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</si>
  <si>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</si>
  <si>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</si>
  <si>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</si>
  <si>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</si>
  <si>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</si>
  <si>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</si>
  <si>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</si>
  <si>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</si>
  <si>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</si>
  <si>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</si>
  <si>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</si>
  <si>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</si>
  <si>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</si>
  <si>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</si>
  <si>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</si>
  <si>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</si>
  <si>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</si>
  <si>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</si>
  <si>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</si>
  <si>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</si>
  <si>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</si>
  <si>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</si>
  <si>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</si>
  <si>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</si>
  <si>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</si>
  <si>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</si>
  <si>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</si>
  <si>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</si>
  <si>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</si>
  <si>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</si>
  <si>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</si>
  <si>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</si>
  <si>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</si>
  <si>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</si>
  <si>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</si>
  <si>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</si>
  <si>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</si>
  <si>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</si>
  <si>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</si>
  <si>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</si>
  <si>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</si>
  <si>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</si>
  <si>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</si>
  <si>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</si>
  <si>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</si>
  <si>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</si>
  <si>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</si>
  <si>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</si>
  <si>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</si>
  <si>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</si>
  <si>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</si>
  <si>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</si>
  <si>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</si>
  <si>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</si>
  <si>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</si>
  <si>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</si>
  <si>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</si>
  <si>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</si>
  <si>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</si>
  <si>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</si>
  <si>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</si>
  <si>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</si>
  <si>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</si>
  <si>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</si>
  <si>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</si>
  <si>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</si>
  <si>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</si>
  <si>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</si>
  <si>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</si>
  <si>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</si>
  <si>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</si>
  <si>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</si>
  <si>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</si>
  <si>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</si>
  <si>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</si>
  <si>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</si>
  <si>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</si>
  <si>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</si>
  <si>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</si>
  <si>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</si>
  <si>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</si>
  <si>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</si>
  <si>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</si>
  <si>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</si>
  <si>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</si>
  <si>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</si>
  <si>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</si>
  <si>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</si>
  <si>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</si>
  <si>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</si>
  <si>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</si>
  <si>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</si>
  <si>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</si>
  <si>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</si>
  <si>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</si>
  <si>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</si>
  <si>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</si>
  <si>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</si>
  <si>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</si>
  <si>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</si>
  <si>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</si>
  <si>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</si>
  <si>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</si>
  <si>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</si>
  <si>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</si>
  <si>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</si>
  <si>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</si>
  <si>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</si>
  <si>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</si>
  <si>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</si>
  <si>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</si>
  <si>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</si>
  <si>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</si>
  <si>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</si>
  <si>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</si>
  <si>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</si>
  <si>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</si>
  <si>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</si>
  <si>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</si>
  <si>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</si>
  <si>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</si>
  <si>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</si>
  <si>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</si>
  <si>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</si>
  <si>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</si>
  <si>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</si>
  <si>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</si>
  <si>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</si>
  <si>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</si>
  <si>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</si>
  <si>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</si>
  <si>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</si>
  <si>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</si>
  <si>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</si>
  <si>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</si>
  <si>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</si>
  <si>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</si>
  <si>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</si>
  <si>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</si>
  <si>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</si>
  <si>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</si>
  <si>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</si>
  <si>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</si>
  <si>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</si>
  <si>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</si>
  <si>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</si>
  <si>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</si>
  <si>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</si>
  <si>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</si>
  <si>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</si>
  <si>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</si>
  <si>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</si>
  <si>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</si>
  <si>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</si>
  <si>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</si>
  <si>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</si>
  <si>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</si>
  <si>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</si>
  <si>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</si>
  <si>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</si>
  <si>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</si>
  <si>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</si>
  <si>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</si>
  <si>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</si>
  <si>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</si>
  <si>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</si>
  <si>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</si>
  <si>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</si>
  <si>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</si>
  <si>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</si>
  <si>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</si>
  <si>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</si>
  <si>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</si>
  <si>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</si>
  <si>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</si>
  <si>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</si>
  <si>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</si>
  <si>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</si>
  <si>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</si>
  <si>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</si>
  <si>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</si>
  <si>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</si>
  <si>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</si>
  <si>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</si>
  <si>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</si>
  <si>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</si>
  <si>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</si>
  <si>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</si>
  <si>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</si>
  <si>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</si>
  <si>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</si>
  <si>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</si>
  <si>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</si>
  <si>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</si>
  <si>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</si>
  <si>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</si>
  <si>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</si>
  <si>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</si>
  <si>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</si>
  <si>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</si>
  <si>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</si>
  <si>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</si>
  <si>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</si>
  <si>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</si>
  <si>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</si>
  <si>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</si>
  <si>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</si>
  <si>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</si>
  <si>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</si>
  <si>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</si>
  <si>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</si>
  <si>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</si>
  <si>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</si>
  <si>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</si>
  <si>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</si>
  <si>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</si>
  <si>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</si>
  <si>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</si>
  <si>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</si>
  <si>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</si>
  <si>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</si>
  <si>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</si>
  <si>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</si>
  <si>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</si>
  <si>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</si>
  <si>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</si>
  <si>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</si>
  <si>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</si>
  <si>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</si>
  <si>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</si>
  <si>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</si>
  <si>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</si>
  <si>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</si>
  <si>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</si>
  <si>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</si>
  <si>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</si>
  <si>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</si>
  <si>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</si>
  <si>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</si>
  <si>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</si>
  <si>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</si>
  <si>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</si>
  <si>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</si>
  <si>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</si>
  <si>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</si>
  <si>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</si>
  <si>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</si>
  <si>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</si>
  <si>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</si>
  <si>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</si>
  <si>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</si>
  <si>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</si>
  <si>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</si>
  <si>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</si>
  <si>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</si>
  <si>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</si>
  <si>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</si>
  <si>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</si>
  <si>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</si>
  <si>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</si>
  <si>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</si>
  <si>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</si>
  <si>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</si>
  <si>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</si>
  <si>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</si>
  <si>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</si>
  <si>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</si>
  <si>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</si>
  <si>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</si>
  <si>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</si>
  <si>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</si>
  <si>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</si>
  <si>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</si>
  <si>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</si>
  <si>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</si>
  <si>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</si>
  <si>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</si>
  <si>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</si>
  <si>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</si>
  <si>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</si>
  <si>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</si>
  <si>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</si>
  <si>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</si>
  <si>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</si>
  <si>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</si>
  <si>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</si>
  <si>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</si>
  <si>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</si>
  <si>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</si>
  <si>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</si>
  <si>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</si>
  <si>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</si>
  <si>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</si>
  <si>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</si>
  <si>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</si>
  <si>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</si>
  <si>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</si>
  <si>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</si>
  <si>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</si>
  <si>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</si>
  <si>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</si>
  <si>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</si>
  <si>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</si>
  <si>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</si>
  <si>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</si>
  <si>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</si>
  <si>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</si>
  <si>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</si>
  <si>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</si>
  <si>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</si>
  <si>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</si>
  <si>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</si>
  <si>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</si>
  <si>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</si>
  <si>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</si>
  <si>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</si>
  <si>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</si>
  <si>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</si>
  <si>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</si>
  <si>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</si>
  <si>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</si>
  <si>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</si>
  <si>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</si>
  <si>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</si>
  <si>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</si>
  <si>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</si>
  <si>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</si>
  <si>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</si>
  <si>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</si>
  <si>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</si>
  <si>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</si>
  <si>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</si>
  <si>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</si>
  <si>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</si>
  <si>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</si>
  <si>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</si>
  <si>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</si>
  <si>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</si>
  <si>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</si>
  <si>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</si>
  <si>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</si>
  <si>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</si>
  <si>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</si>
  <si>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</si>
  <si>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</si>
  <si>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</si>
  <si>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</si>
  <si>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</si>
  <si>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</si>
  <si>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</si>
  <si>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</si>
  <si>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</si>
  <si>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</si>
  <si>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</si>
  <si>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</si>
  <si>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</si>
  <si>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</si>
  <si>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</si>
  <si>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</si>
  <si>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</si>
  <si>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</si>
  <si>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</si>
  <si>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</si>
  <si>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</si>
  <si>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</si>
  <si>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</si>
  <si>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</si>
  <si>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</si>
  <si>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</si>
  <si>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</si>
  <si>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</si>
  <si>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</si>
  <si>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</si>
  <si>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</si>
  <si>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</si>
  <si>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</si>
  <si>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</si>
  <si>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</si>
  <si>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</si>
  <si>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</si>
  <si>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</si>
  <si>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</si>
  <si>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</si>
  <si>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</si>
  <si>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</si>
  <si>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</si>
  <si>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</si>
  <si>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</si>
  <si>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</si>
  <si>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</si>
  <si>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</si>
  <si>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</si>
  <si>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</si>
  <si>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</si>
  <si>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</si>
  <si>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</si>
  <si>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</si>
  <si>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</si>
  <si>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</si>
  <si>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</si>
  <si>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</si>
  <si>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</si>
  <si>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</si>
  <si>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</si>
  <si>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</si>
  <si>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</si>
  <si>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</si>
  <si>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</si>
  <si>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</si>
  <si>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</si>
  <si>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</si>
  <si>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</si>
  <si>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</si>
  <si>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</si>
  <si>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</si>
  <si>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</si>
  <si>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</si>
  <si>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</si>
  <si>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</si>
  <si>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</si>
  <si>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</si>
  <si>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</si>
  <si>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</si>
  <si>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</si>
  <si>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</si>
  <si>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</si>
  <si>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</si>
  <si>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</si>
  <si>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</si>
  <si>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</si>
  <si>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</si>
  <si>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</si>
  <si>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</si>
  <si>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</si>
  <si>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</si>
  <si>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</si>
  <si>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</si>
  <si>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</si>
  <si>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</si>
  <si>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</si>
  <si>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</si>
  <si>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</si>
  <si>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</si>
  <si>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</si>
  <si>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</si>
  <si>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</si>
  <si>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</si>
  <si>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</si>
  <si>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</si>
  <si>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</si>
  <si>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</si>
  <si>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</si>
  <si>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</si>
  <si>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</si>
  <si>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</si>
  <si>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</si>
  <si>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</si>
  <si>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</si>
  <si>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</si>
  <si>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</si>
  <si>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</si>
  <si>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</si>
  <si>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</si>
  <si>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</si>
  <si>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</si>
  <si>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</si>
  <si>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</si>
  <si>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</si>
  <si>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</si>
  <si>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</si>
  <si>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</si>
  <si>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</si>
  <si>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</si>
  <si>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</si>
  <si>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</si>
  <si>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</si>
  <si>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</si>
  <si>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</si>
  <si>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</si>
  <si>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</si>
  <si>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</si>
  <si>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</si>
  <si>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</si>
  <si>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</si>
  <si>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</si>
  <si>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</si>
  <si>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</si>
  <si>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</si>
  <si>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</si>
  <si>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</si>
  <si>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</si>
  <si>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</si>
  <si>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</si>
  <si>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</si>
  <si>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</si>
  <si>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</si>
  <si>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</si>
  <si>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</si>
  <si>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</si>
  <si>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</si>
  <si>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</si>
  <si>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</si>
  <si>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</si>
  <si>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</si>
  <si>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</si>
  <si>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</si>
  <si>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</si>
  <si>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</si>
  <si>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</si>
  <si>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</si>
  <si>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</si>
  <si>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</si>
  <si>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</si>
  <si>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</si>
  <si>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</si>
  <si>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</si>
  <si>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</si>
  <si>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</si>
  <si>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</si>
  <si>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</si>
  <si>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</si>
  <si>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</si>
  <si>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</si>
  <si>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</si>
  <si>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</si>
  <si>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</si>
  <si>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</si>
  <si>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</si>
  <si>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</si>
  <si>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</si>
  <si>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</si>
  <si>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</si>
  <si>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</si>
  <si>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</si>
  <si>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</si>
  <si>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</si>
  <si>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</si>
  <si>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</si>
  <si>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</si>
  <si>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</si>
  <si>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</si>
  <si>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</si>
  <si>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</si>
  <si>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</si>
  <si>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</si>
  <si>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</si>
  <si>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</si>
  <si>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</si>
  <si>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</si>
  <si>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</si>
  <si>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</si>
  <si>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</si>
  <si>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</si>
  <si>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</si>
  <si>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</si>
  <si>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</si>
  <si>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</si>
  <si>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</si>
  <si>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</si>
  <si>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</si>
  <si>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</si>
  <si>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</si>
  <si>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</si>
  <si>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</si>
  <si>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</si>
  <si>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</si>
  <si>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</si>
  <si>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</si>
  <si>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</si>
  <si>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</si>
  <si>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</si>
  <si>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</si>
  <si>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</si>
  <si>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</si>
  <si>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</si>
  <si>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</si>
  <si>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</si>
  <si>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</si>
  <si>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</si>
  <si>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</si>
  <si>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</si>
  <si>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</si>
  <si>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</si>
  <si>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</si>
  <si>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</si>
  <si>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</si>
  <si>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</si>
  <si>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</si>
  <si>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</si>
  <si>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</si>
  <si>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</si>
  <si>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</si>
  <si>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</si>
  <si>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</si>
  <si>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</si>
  <si>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</si>
  <si>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</si>
  <si>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</si>
  <si>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</si>
  <si>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</si>
  <si>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</si>
  <si>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</si>
  <si>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</si>
  <si>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</si>
  <si>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</si>
  <si>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</si>
  <si>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</si>
  <si>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</si>
  <si>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</si>
  <si>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</si>
  <si>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</si>
  <si>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</si>
  <si>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</si>
  <si>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</si>
  <si>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</si>
  <si>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</si>
  <si>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</si>
  <si>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</si>
  <si>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</si>
  <si>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</si>
  <si>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</si>
  <si>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</si>
  <si>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</si>
  <si>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</si>
  <si>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</si>
  <si>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</si>
  <si>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</si>
  <si>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</si>
  <si>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</si>
  <si>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</si>
  <si>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</si>
  <si>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</si>
  <si>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</si>
  <si>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</si>
  <si>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</si>
  <si>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</si>
  <si>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</si>
  <si>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</si>
  <si>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</si>
  <si>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</si>
  <si>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</si>
  <si>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</si>
  <si>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</si>
  <si>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</si>
  <si>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</si>
  <si>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</si>
  <si>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</si>
  <si>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</si>
  <si>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</si>
  <si>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</si>
  <si>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</si>
  <si>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</si>
  <si>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</si>
  <si>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</si>
  <si>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</si>
  <si>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</si>
  <si>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</si>
  <si>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</si>
  <si>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</si>
  <si>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</si>
  <si>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</si>
  <si>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</si>
  <si>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</si>
  <si>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</si>
  <si>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</si>
  <si>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</si>
  <si>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</si>
  <si>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</si>
  <si>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</si>
  <si>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</si>
  <si>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</si>
  <si>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</si>
  <si>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</si>
  <si>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</si>
  <si>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</si>
  <si>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</si>
  <si>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</si>
  <si>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</si>
  <si>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</si>
  <si>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</si>
  <si>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</si>
  <si>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</si>
  <si>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</si>
  <si>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</si>
  <si>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</si>
  <si>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</si>
  <si>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</si>
  <si>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</si>
  <si>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</si>
  <si>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</si>
  <si>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</si>
  <si>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</si>
  <si>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</si>
  <si>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</si>
  <si>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</si>
  <si>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</si>
  <si>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</si>
  <si>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</si>
  <si>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</si>
  <si>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</si>
  <si>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</si>
  <si>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</si>
  <si>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</si>
  <si>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</si>
  <si>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</si>
  <si>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</si>
  <si>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</si>
  <si>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</si>
  <si>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</si>
  <si>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</si>
  <si>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</si>
  <si>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</si>
  <si>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</si>
  <si>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</si>
  <si>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</si>
  <si>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</si>
  <si>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</si>
  <si>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</si>
  <si>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</si>
  <si>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</si>
  <si>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</si>
  <si>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</si>
  <si>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</si>
  <si>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</si>
  <si>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</si>
  <si>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</si>
  <si>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</si>
  <si>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</si>
  <si>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</si>
  <si>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</si>
  <si>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</si>
  <si>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</si>
  <si>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</si>
  <si>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</si>
  <si>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</si>
  <si>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</si>
  <si>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</si>
  <si>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</si>
  <si>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</si>
  <si>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</si>
  <si>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</si>
  <si>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</si>
  <si>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</si>
  <si>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</si>
  <si>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</si>
  <si>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</si>
  <si>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</si>
  <si>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</si>
  <si>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</si>
  <si>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</si>
  <si>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</si>
  <si>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</si>
  <si>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</si>
  <si>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</si>
  <si>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</si>
  <si>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</si>
  <si>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</si>
  <si>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</si>
  <si>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</si>
  <si>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</si>
  <si>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</si>
  <si>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</si>
  <si>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</si>
  <si>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</si>
  <si>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</si>
  <si>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</si>
  <si>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</si>
  <si>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</si>
  <si>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</si>
  <si>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</si>
  <si>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</si>
  <si>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</si>
  <si>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</si>
  <si>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</si>
  <si>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</si>
  <si>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</si>
  <si>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</si>
  <si>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</si>
  <si>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</si>
  <si>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</si>
  <si>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</si>
  <si>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</si>
  <si>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</si>
  <si>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</si>
  <si>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</si>
  <si>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</si>
  <si>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</si>
  <si>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</si>
  <si>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</si>
  <si>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</si>
  <si>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</si>
  <si>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</si>
  <si>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</si>
  <si>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</si>
  <si>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</si>
  <si>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</si>
  <si>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</si>
  <si>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</si>
  <si>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</si>
  <si>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</si>
  <si>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</si>
  <si>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</si>
  <si>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</si>
  <si>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</si>
  <si>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</si>
  <si>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</si>
  <si>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</si>
  <si>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</si>
  <si>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</si>
  <si>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</si>
  <si>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</si>
  <si>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</si>
  <si>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</si>
  <si>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</si>
  <si>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</si>
  <si>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</si>
  <si>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</si>
  <si>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</si>
  <si>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</si>
  <si>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</si>
  <si>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</si>
  <si>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</si>
  <si>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</si>
  <si>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</si>
  <si>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</si>
  <si>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</si>
  <si>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</si>
  <si>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</si>
  <si>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</si>
  <si>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</si>
  <si>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</si>
  <si>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</si>
  <si>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</si>
  <si>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</si>
  <si>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</si>
  <si>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</si>
  <si>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</si>
  <si>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</si>
  <si>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</si>
  <si>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</si>
  <si>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</si>
  <si>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</si>
  <si>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</si>
  <si>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</si>
  <si>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</si>
  <si>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</si>
  <si>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</si>
  <si>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</si>
  <si>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</si>
  <si>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</si>
  <si>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</si>
  <si>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</si>
  <si>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</si>
  <si>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</si>
  <si>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</si>
  <si>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</si>
  <si>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</si>
  <si>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</si>
  <si>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</si>
  <si>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</si>
  <si>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</si>
  <si>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</si>
  <si>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</si>
  <si>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</si>
  <si>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</si>
  <si>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</si>
  <si>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</si>
  <si>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</si>
  <si>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</si>
  <si>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</si>
  <si>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</si>
  <si>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</si>
  <si>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</si>
  <si>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</si>
  <si>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</si>
  <si>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</si>
  <si>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</si>
  <si>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</si>
  <si>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</si>
  <si>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</si>
  <si>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</si>
  <si>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</si>
  <si>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</si>
  <si>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</si>
  <si>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</si>
  <si>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</si>
  <si>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</si>
  <si>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</si>
  <si>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</si>
  <si>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</si>
  <si>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</si>
  <si>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</si>
  <si>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</si>
  <si>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</si>
  <si>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</si>
  <si>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</si>
  <si>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</si>
  <si>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</si>
  <si>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</si>
  <si>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</si>
  <si>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</si>
  <si>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</si>
  <si>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</si>
  <si>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</si>
  <si>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</si>
  <si>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</si>
  <si>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</si>
  <si>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</si>
  <si>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</si>
  <si>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</si>
  <si>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</si>
  <si>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</si>
  <si>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</si>
  <si>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</si>
  <si>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</si>
  <si>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</si>
  <si>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</si>
  <si>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</si>
  <si>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</si>
  <si>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</si>
  <si>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</si>
  <si>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</si>
  <si>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</si>
  <si>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</si>
  <si>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</si>
  <si>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</si>
  <si>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</si>
  <si>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</si>
  <si>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</si>
  <si>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</si>
  <si>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</si>
  <si>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</si>
  <si>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</si>
  <si>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</si>
  <si>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</si>
  <si>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</si>
  <si>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</si>
  <si>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</si>
  <si>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</si>
  <si>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</si>
  <si>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</si>
  <si>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</si>
  <si>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</si>
  <si>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</si>
  <si>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</si>
  <si>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</si>
  <si>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</si>
  <si>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</si>
  <si>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</si>
  <si>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</si>
  <si>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</si>
  <si>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</si>
  <si>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</si>
  <si>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</si>
  <si>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</si>
  <si>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</si>
  <si>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</si>
  <si>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</si>
  <si>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</si>
  <si>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</si>
  <si>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</si>
  <si>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</si>
  <si>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</si>
  <si>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</si>
  <si>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</si>
  <si>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</si>
  <si>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</si>
  <si>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</si>
  <si>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</si>
  <si>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</si>
  <si>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</si>
  <si>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</si>
  <si>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</si>
  <si>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</si>
  <si>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</si>
  <si>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</si>
  <si>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</si>
  <si>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</si>
  <si>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</si>
  <si>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</si>
  <si>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</si>
  <si>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</si>
  <si>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</si>
  <si>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</si>
  <si>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</si>
  <si>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</si>
  <si>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</si>
  <si>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</si>
  <si>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</si>
  <si>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</si>
  <si>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</si>
  <si>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</si>
  <si>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</si>
  <si>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</si>
  <si>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</si>
  <si>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</si>
  <si>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</si>
  <si>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</si>
  <si>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</si>
  <si>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</si>
  <si>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</si>
  <si>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</si>
  <si>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</si>
  <si>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</si>
  <si>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</si>
  <si>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</si>
  <si>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</si>
  <si>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</si>
  <si>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</si>
  <si>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</si>
  <si>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</si>
  <si>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</si>
  <si>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</si>
  <si>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</si>
  <si>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</si>
  <si>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</si>
  <si>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</si>
  <si>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</si>
  <si>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</si>
  <si>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</si>
  <si>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</si>
  <si>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</si>
  <si>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</si>
  <si>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</si>
  <si>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</si>
  <si>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</si>
  <si>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</si>
  <si>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</si>
  <si>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</si>
  <si>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</si>
  <si>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</si>
  <si>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</si>
  <si>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</si>
  <si>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</si>
  <si>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</si>
  <si>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</si>
  <si>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</si>
  <si>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</si>
  <si>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</si>
  <si>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</si>
  <si>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</si>
  <si>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</si>
  <si>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</si>
  <si>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</si>
  <si>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</si>
  <si>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</si>
  <si>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</si>
  <si>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</si>
  <si>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</si>
  <si>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</si>
  <si>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</si>
  <si>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</si>
  <si>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</si>
  <si>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</si>
  <si>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</si>
  <si>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</si>
  <si>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</si>
  <si>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</si>
  <si>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</si>
  <si>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</si>
  <si>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</si>
  <si>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</si>
  <si>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</si>
  <si>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</si>
  <si>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</si>
  <si>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</si>
  <si>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</si>
  <si>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</si>
  <si>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</si>
  <si>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</si>
  <si>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</si>
  <si>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</si>
  <si>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</si>
  <si>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</si>
  <si>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</si>
  <si>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</si>
  <si>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</si>
  <si>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</si>
  <si>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</si>
  <si>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</si>
  <si>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</si>
  <si>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</si>
  <si>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</si>
  <si>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</si>
  <si>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</si>
  <si>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</si>
  <si>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</si>
  <si>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</si>
  <si>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</si>
  <si>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</si>
  <si>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</si>
  <si>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</si>
  <si>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</si>
  <si>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</si>
  <si>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</si>
  <si>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</si>
  <si>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</si>
  <si>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</si>
  <si>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</si>
  <si>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</si>
  <si>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</si>
  <si>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</si>
  <si>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</si>
  <si>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</si>
  <si>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</si>
  <si>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</si>
  <si>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</si>
  <si>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</si>
  <si>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</si>
  <si>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</si>
  <si>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</si>
  <si>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</si>
  <si>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</si>
  <si>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</si>
  <si>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</si>
  <si>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</si>
  <si>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</si>
  <si>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</si>
  <si>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</si>
  <si>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</si>
  <si>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</si>
  <si>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</si>
  <si>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</si>
  <si>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</si>
  <si>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</si>
  <si>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</si>
  <si>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</si>
  <si>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</si>
  <si>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</si>
  <si>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</si>
  <si>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</si>
  <si>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</si>
  <si>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</si>
  <si>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</si>
  <si>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</si>
  <si>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</si>
  <si>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</si>
  <si>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</si>
  <si>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</si>
  <si>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</si>
  <si>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</si>
  <si>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</si>
  <si>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</si>
  <si>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</si>
  <si>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</si>
  <si>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</si>
  <si>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</si>
  <si>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</si>
  <si>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</si>
  <si>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</si>
  <si>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</si>
  <si>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</si>
  <si>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</si>
  <si>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</si>
  <si>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</si>
  <si>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</si>
  <si>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</si>
  <si>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</si>
  <si>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</si>
  <si>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</si>
  <si>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</si>
  <si>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</si>
  <si>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</si>
  <si>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</si>
  <si>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</si>
  <si>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</si>
  <si>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</si>
  <si>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</si>
  <si>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</si>
  <si>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</si>
  <si>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</si>
  <si>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</si>
  <si>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</si>
  <si>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</si>
  <si>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</si>
  <si>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</si>
  <si>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</si>
  <si>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</si>
  <si>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</si>
  <si>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</si>
  <si>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</si>
  <si>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</si>
  <si>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</si>
  <si>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</si>
  <si>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</si>
  <si>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</si>
  <si>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</si>
  <si>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</si>
  <si>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</si>
  <si>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</si>
  <si>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</si>
  <si>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</si>
  <si>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</si>
  <si>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</si>
  <si>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</si>
  <si>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</si>
  <si>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</si>
  <si>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</si>
  <si>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</si>
  <si>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</si>
  <si>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</si>
  <si>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</si>
  <si>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</si>
  <si>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</si>
  <si>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</si>
  <si>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</si>
  <si>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</si>
  <si>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</si>
  <si>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</si>
  <si>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</si>
  <si>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</si>
  <si>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</si>
  <si>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</si>
  <si>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</si>
  <si>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</si>
  <si>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</si>
  <si>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</si>
  <si>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</si>
  <si>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</si>
  <si>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</si>
  <si>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</si>
  <si>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</si>
  <si>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</si>
  <si>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</si>
  <si>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</si>
  <si>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</si>
  <si>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</si>
  <si>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</si>
  <si>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</si>
  <si>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</si>
  <si>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</si>
  <si>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</si>
  <si>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</si>
  <si>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</si>
  <si>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</si>
  <si>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</si>
  <si>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</si>
  <si>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</si>
  <si>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</si>
  <si>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</si>
  <si>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</si>
  <si>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</si>
  <si>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</si>
  <si>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</si>
  <si>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</si>
  <si>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</si>
  <si>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</si>
  <si>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</si>
  <si>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</si>
  <si>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</si>
  <si>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</si>
  <si>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</si>
  <si>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</si>
  <si>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</si>
  <si>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</si>
  <si>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</si>
  <si>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</si>
  <si>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</si>
  <si>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</si>
  <si>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</si>
  <si>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</si>
  <si>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</si>
  <si>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</si>
  <si>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</si>
  <si>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</si>
  <si>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</si>
  <si>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</si>
  <si>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</si>
  <si>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</si>
  <si>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</si>
  <si>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</si>
  <si>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</si>
  <si>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</si>
  <si>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</si>
  <si>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</si>
  <si>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</si>
  <si>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</si>
  <si>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</si>
  <si>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</si>
  <si>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</si>
  <si>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</si>
  <si>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</si>
  <si>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</si>
  <si>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</si>
  <si>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</si>
  <si>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</si>
  <si>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</si>
  <si>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</si>
  <si>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</si>
  <si>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</si>
  <si>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</si>
  <si>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</si>
  <si>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</si>
  <si>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</si>
  <si>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</si>
  <si>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</si>
  <si>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</si>
  <si>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</si>
  <si>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</si>
  <si>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</si>
  <si>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</si>
  <si>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</si>
  <si>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</si>
  <si>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</si>
  <si>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</si>
  <si>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</si>
  <si>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</si>
  <si>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</si>
  <si>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</si>
  <si>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</si>
  <si>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</si>
  <si>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</si>
  <si>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</si>
  <si>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</si>
  <si>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</si>
  <si>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</si>
  <si>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</si>
  <si>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</si>
  <si>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</si>
  <si>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</si>
  <si>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</si>
  <si>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</si>
  <si>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</si>
  <si>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</si>
  <si>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</si>
  <si>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</si>
  <si>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</si>
  <si>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</si>
  <si>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</si>
  <si>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</si>
  <si>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</si>
  <si>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</si>
  <si>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</si>
  <si>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</si>
  <si>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</si>
  <si>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</si>
  <si>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</si>
  <si>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</si>
  <si>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</si>
  <si>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</si>
  <si>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</si>
  <si>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</si>
  <si>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</si>
  <si>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</si>
  <si>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</si>
  <si>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</si>
  <si>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</si>
  <si>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</si>
  <si>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</si>
  <si>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</si>
  <si>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</si>
  <si>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</si>
  <si>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</si>
  <si>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</si>
  <si>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</si>
  <si>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</si>
  <si>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</si>
  <si>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</si>
  <si>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</si>
  <si>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</si>
  <si>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</si>
  <si>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</si>
  <si>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</si>
  <si>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</si>
  <si>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</si>
  <si>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</si>
  <si>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</si>
  <si>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</si>
  <si>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</si>
  <si>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</si>
  <si>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</si>
  <si>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</si>
  <si>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</si>
  <si>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</si>
  <si>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</si>
  <si>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</si>
  <si>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</si>
  <si>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</si>
  <si>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</si>
  <si>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</si>
  <si>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</si>
  <si>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</si>
  <si>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</si>
  <si>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</si>
  <si>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</si>
  <si>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</si>
  <si>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</si>
  <si>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</si>
  <si>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</si>
  <si>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</si>
  <si>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</si>
  <si>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</si>
  <si>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</si>
  <si>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</si>
  <si>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</si>
  <si>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</si>
  <si>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</si>
  <si>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</si>
  <si>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</si>
  <si>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</si>
  <si>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</si>
  <si>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</si>
  <si>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</si>
  <si>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</si>
  <si>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</si>
  <si>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</si>
  <si>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</si>
  <si>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</si>
  <si>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</si>
  <si>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</si>
  <si>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</si>
  <si>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</si>
  <si>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</si>
  <si>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</si>
  <si>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</si>
  <si>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</si>
  <si>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</si>
  <si>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</si>
  <si>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</si>
  <si>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</si>
  <si>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</si>
  <si>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</si>
  <si>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</si>
  <si>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</si>
  <si>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</si>
  <si>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</si>
  <si>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</si>
  <si>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</si>
  <si>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</si>
  <si>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</si>
  <si>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</si>
  <si>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</si>
  <si>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</si>
  <si>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</si>
  <si>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</si>
  <si>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</si>
  <si>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</si>
  <si>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</si>
  <si>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</si>
  <si>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</si>
  <si>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</si>
  <si>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</si>
  <si>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</si>
  <si>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</si>
  <si>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</si>
  <si>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</si>
  <si>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</si>
  <si>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</si>
  <si>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</si>
  <si>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</si>
  <si>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</si>
  <si>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</si>
  <si>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</si>
  <si>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</si>
  <si>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</si>
  <si>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</si>
  <si>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</si>
  <si>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</si>
  <si>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</si>
  <si>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</si>
  <si>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</si>
  <si>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</si>
  <si>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</si>
  <si>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</si>
  <si>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</si>
  <si>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</si>
  <si>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</si>
  <si>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</si>
  <si>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</si>
  <si>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</si>
  <si>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</si>
  <si>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</si>
  <si>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</si>
  <si>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</si>
  <si>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</si>
  <si>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</si>
  <si>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</si>
  <si>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</si>
  <si>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</si>
  <si>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</si>
  <si>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</si>
  <si>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</si>
  <si>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</si>
  <si>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</si>
  <si>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</si>
  <si>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</si>
  <si>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</si>
  <si>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</si>
  <si>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</si>
  <si>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</si>
  <si>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</si>
  <si>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</si>
  <si>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</si>
  <si>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</si>
  <si>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</si>
  <si>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</si>
  <si>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</si>
  <si>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</si>
  <si>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</si>
  <si>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</si>
  <si>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</si>
  <si>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</si>
  <si>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</si>
  <si>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</si>
  <si>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</si>
  <si>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</si>
  <si>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</si>
  <si>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</si>
  <si>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</si>
  <si>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</si>
  <si>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</si>
  <si>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</si>
  <si>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</si>
  <si>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</si>
  <si>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</si>
  <si>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</si>
  <si>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</si>
  <si>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</si>
  <si>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</si>
  <si>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</si>
  <si>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</si>
  <si>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</si>
  <si>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</si>
  <si>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</si>
  <si>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</si>
  <si>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</si>
  <si>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</si>
  <si>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</si>
  <si>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</si>
  <si>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</si>
  <si>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</si>
  <si>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</si>
  <si>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</si>
  <si>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</si>
  <si>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</si>
  <si>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</si>
  <si>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</si>
  <si>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</si>
  <si>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</si>
  <si>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</si>
  <si>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</si>
  <si>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</si>
  <si>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</si>
  <si>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</si>
  <si>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</si>
  <si>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</si>
  <si>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</si>
  <si>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</si>
  <si>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</si>
  <si>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</si>
  <si>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</si>
  <si>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</si>
  <si>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</si>
  <si>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</si>
  <si>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</si>
  <si>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</si>
  <si>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</si>
  <si>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</si>
  <si>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</si>
  <si>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</si>
  <si>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</si>
  <si>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</si>
  <si>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</si>
  <si>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</si>
  <si>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</si>
  <si>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</si>
  <si>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</si>
  <si>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</si>
  <si>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</si>
  <si>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</si>
  <si>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</si>
  <si>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</si>
  <si>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</si>
  <si>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</si>
  <si>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</si>
  <si>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</si>
  <si>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</si>
  <si>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</si>
  <si>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</si>
  <si>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</si>
  <si>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</si>
  <si>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</si>
  <si>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</si>
  <si>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</si>
  <si>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</si>
  <si>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</si>
  <si>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</si>
  <si>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</si>
  <si>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</si>
  <si>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</si>
  <si>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</si>
  <si>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</si>
  <si>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</si>
  <si>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</si>
  <si>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</si>
  <si>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</si>
  <si>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</si>
  <si>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</si>
  <si>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</si>
  <si>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</si>
  <si>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</si>
  <si>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</si>
  <si>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</si>
  <si>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</si>
  <si>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</si>
  <si>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</si>
  <si>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</si>
  <si>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</si>
  <si>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</si>
  <si>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</si>
  <si>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</si>
  <si>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</si>
  <si>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</si>
  <si>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</si>
  <si>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</si>
  <si>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</si>
  <si>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</si>
  <si>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</si>
  <si>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</si>
  <si>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</si>
  <si>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</si>
  <si>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</si>
  <si>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</si>
  <si>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</si>
  <si>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</si>
  <si>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</si>
  <si>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</si>
  <si>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</si>
  <si>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</si>
  <si>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</si>
  <si>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</si>
  <si>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</si>
  <si>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</si>
  <si>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</si>
  <si>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</si>
  <si>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</si>
  <si>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</si>
  <si>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</si>
  <si>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</si>
  <si>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</si>
  <si>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</si>
  <si>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</si>
  <si>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</si>
  <si>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</si>
  <si>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</si>
  <si>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</si>
  <si>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</si>
  <si>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</si>
  <si>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</si>
  <si>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</si>
  <si>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</si>
  <si>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</si>
  <si>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</si>
  <si>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</si>
  <si>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</si>
  <si>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</si>
  <si>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</si>
  <si>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</si>
  <si>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</si>
  <si>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</si>
  <si>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</si>
  <si>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</si>
  <si>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</si>
  <si>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</si>
  <si>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</si>
  <si>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</si>
  <si>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</si>
  <si>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</si>
  <si>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</si>
  <si>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</si>
  <si>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</si>
  <si>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</si>
  <si>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</si>
  <si>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</si>
  <si>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</si>
  <si>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</si>
  <si>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</si>
  <si>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</si>
  <si>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</si>
  <si>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</si>
  <si>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</si>
  <si>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</si>
  <si>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</si>
  <si>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</si>
  <si>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</si>
  <si>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</si>
  <si>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</si>
  <si>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</si>
  <si>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</si>
  <si>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</si>
  <si>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</si>
  <si>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</si>
  <si>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</si>
  <si>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</si>
  <si>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</si>
  <si>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</si>
  <si>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</si>
  <si>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</si>
  <si>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</si>
  <si>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</si>
  <si>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</si>
  <si>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</si>
  <si>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</si>
  <si>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</si>
  <si>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</si>
  <si>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</si>
  <si>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</si>
  <si>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</si>
  <si>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</si>
  <si>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</si>
  <si>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</si>
  <si>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</si>
  <si>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</si>
  <si>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</si>
  <si>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</si>
  <si>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</si>
  <si>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</si>
  <si>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</si>
  <si>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</si>
  <si>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</si>
  <si>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</si>
  <si>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</si>
  <si>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</si>
  <si>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</si>
  <si>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</si>
  <si>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</si>
  <si>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</si>
  <si>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</si>
  <si>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</si>
  <si>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</si>
  <si>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</si>
  <si>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</si>
  <si>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</si>
  <si>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</si>
  <si>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</si>
  <si>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</si>
  <si>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</si>
  <si>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</si>
  <si>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</si>
  <si>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</si>
  <si>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</si>
  <si>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</si>
  <si>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</si>
  <si>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</si>
  <si>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</si>
  <si>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</si>
  <si>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</si>
  <si>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</si>
  <si>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</si>
  <si>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</si>
  <si>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</si>
  <si>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</si>
  <si>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</si>
  <si>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</si>
  <si>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</si>
  <si>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</si>
  <si>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</si>
  <si>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</si>
  <si>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</si>
  <si>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</si>
  <si>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</si>
  <si>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</si>
  <si>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</si>
  <si>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</si>
  <si>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</si>
  <si>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</si>
  <si>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</si>
  <si>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</si>
  <si>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</si>
  <si>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</si>
  <si>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</si>
  <si>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</si>
  <si>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</si>
  <si>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</si>
  <si>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</si>
  <si>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</si>
  <si>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</si>
  <si>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</si>
  <si>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</si>
  <si>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</si>
  <si>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</si>
  <si>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</si>
  <si>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</si>
  <si>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</si>
  <si>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</si>
  <si>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</si>
  <si>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</si>
  <si>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</si>
  <si>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</si>
  <si>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</si>
  <si>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</si>
  <si>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</si>
  <si>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</si>
  <si>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</si>
  <si>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</si>
  <si>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</si>
  <si>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</si>
  <si>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</si>
  <si>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</si>
  <si>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</si>
  <si>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</si>
  <si>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</si>
  <si>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</si>
  <si>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</si>
  <si>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</si>
  <si>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</si>
  <si>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</si>
  <si>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</si>
  <si>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</si>
  <si>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</si>
  <si>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</si>
  <si>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</si>
  <si>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</si>
  <si>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</si>
  <si>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</si>
  <si>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</si>
  <si>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</si>
  <si>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</si>
  <si>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</si>
  <si>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</si>
  <si>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</si>
  <si>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</si>
  <si>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</si>
  <si>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</si>
  <si>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</si>
  <si>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</si>
  <si>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</si>
  <si>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</si>
  <si>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</si>
  <si>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</si>
  <si>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</si>
  <si>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</si>
  <si>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</si>
  <si>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</si>
  <si>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</si>
  <si>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</si>
  <si>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</si>
  <si>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</si>
  <si>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</si>
  <si>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</si>
  <si>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</si>
  <si>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</si>
  <si>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</si>
  <si>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</si>
  <si>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</si>
  <si>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</si>
  <si>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</si>
  <si>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</si>
  <si>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</si>
  <si>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</si>
  <si>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</si>
  <si>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</si>
  <si>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</si>
  <si>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</si>
  <si>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</si>
  <si>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</si>
  <si>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</si>
  <si>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</si>
  <si>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</si>
  <si>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</si>
  <si>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</si>
  <si>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</si>
  <si>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</si>
  <si>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</si>
  <si>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</si>
  <si>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</si>
  <si>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</si>
  <si>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</si>
  <si>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</si>
  <si>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</si>
  <si>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</si>
  <si>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</si>
  <si>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</si>
  <si>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</si>
  <si>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</si>
  <si>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</si>
  <si>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</si>
  <si>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</si>
  <si>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</si>
  <si>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</si>
  <si>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</si>
  <si>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</si>
  <si>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</si>
  <si>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</si>
  <si>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</si>
  <si>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</si>
  <si>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</si>
  <si>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</si>
  <si>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</si>
  <si>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</si>
  <si>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</si>
  <si>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</si>
  <si>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</si>
  <si>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</si>
  <si>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</si>
  <si>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</si>
  <si>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</si>
  <si>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</si>
  <si>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</si>
  <si>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</si>
  <si>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</si>
  <si>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</si>
  <si>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</si>
  <si>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</si>
  <si>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</si>
  <si>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</si>
  <si>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</si>
  <si>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</si>
  <si>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</si>
  <si>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</si>
  <si>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</si>
  <si>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</si>
  <si>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</si>
  <si>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</si>
  <si>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</si>
  <si>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</si>
  <si>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</si>
  <si>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</si>
  <si>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</si>
  <si>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</si>
  <si>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</si>
  <si>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</si>
  <si>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</si>
  <si>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</si>
  <si>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</si>
  <si>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</si>
  <si>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</si>
  <si>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</si>
  <si>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</si>
  <si>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</si>
  <si>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</si>
  <si>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</si>
  <si>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</si>
  <si>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</si>
  <si>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</si>
  <si>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</si>
  <si>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</si>
  <si>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</si>
  <si>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</si>
  <si>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</si>
  <si>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</si>
  <si>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</si>
  <si>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</si>
  <si>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</si>
  <si>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</si>
  <si>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</si>
  <si>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</si>
  <si>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</si>
  <si>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</si>
  <si>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</si>
  <si>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</si>
  <si>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</si>
  <si>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</si>
  <si>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</si>
  <si>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</si>
  <si>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</si>
  <si>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</si>
  <si>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</si>
  <si>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</si>
  <si>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</si>
  <si>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</si>
  <si>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</si>
  <si>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</si>
  <si>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</si>
  <si>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</si>
  <si>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</si>
  <si>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</si>
  <si>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</si>
  <si>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</si>
  <si>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</si>
  <si>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</si>
  <si>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</si>
  <si>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</si>
  <si>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</si>
  <si>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</si>
  <si>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</si>
  <si>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</si>
  <si>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</si>
  <si>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</si>
  <si>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</si>
  <si>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</si>
  <si>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</si>
  <si>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</si>
  <si>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</si>
  <si>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</si>
  <si>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</si>
  <si>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</si>
  <si>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</si>
  <si>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</si>
  <si>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</si>
  <si>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</si>
  <si>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</si>
  <si>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</si>
  <si>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</si>
  <si>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</si>
  <si>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</si>
  <si>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</si>
  <si>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</si>
  <si>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</si>
  <si>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</si>
  <si>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</si>
  <si>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</si>
  <si>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</si>
  <si>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</si>
  <si>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</si>
  <si>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</si>
  <si>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</si>
  <si>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</si>
  <si>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</si>
  <si>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</si>
  <si>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</si>
  <si>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</si>
  <si>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</si>
  <si>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</si>
  <si>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</si>
  <si>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</si>
  <si>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</si>
  <si>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</si>
  <si>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</si>
  <si>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</si>
  <si>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</si>
  <si>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</si>
  <si>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</si>
  <si>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</si>
  <si>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</si>
  <si>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</si>
  <si>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</si>
  <si>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</si>
  <si>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</si>
  <si>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</si>
  <si>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</si>
  <si>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</si>
  <si>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</si>
  <si>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</si>
  <si>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</si>
  <si>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</si>
  <si>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</si>
  <si>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</si>
  <si>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</si>
  <si>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</si>
  <si>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</si>
  <si>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</si>
  <si>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</si>
  <si>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</si>
  <si>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</si>
  <si>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</si>
  <si>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</si>
  <si>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</si>
  <si>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</si>
  <si>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</si>
  <si>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</si>
  <si>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</si>
  <si>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</si>
  <si>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</si>
  <si>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</si>
  <si>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</si>
  <si>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</si>
  <si>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</si>
  <si>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</si>
  <si>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</si>
  <si>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</si>
  <si>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</si>
  <si>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</si>
  <si>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</si>
  <si>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</si>
  <si>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</si>
  <si>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</si>
  <si>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</si>
  <si>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</si>
  <si>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</si>
  <si>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</si>
  <si>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</si>
  <si>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</si>
  <si>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</si>
  <si>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</si>
  <si>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</si>
  <si>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</si>
  <si>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</si>
  <si>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</si>
  <si>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</si>
  <si>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</si>
  <si>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</si>
  <si>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</si>
  <si>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</si>
  <si>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</si>
  <si>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</si>
  <si>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</si>
  <si>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</si>
  <si>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</si>
  <si>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</si>
  <si>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</si>
  <si>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</si>
  <si>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</si>
  <si>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</si>
  <si>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</si>
  <si>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</si>
  <si>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</si>
  <si>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</si>
  <si>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</si>
  <si>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</si>
  <si>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</si>
  <si>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</si>
  <si>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</si>
  <si>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</si>
  <si>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</si>
  <si>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</si>
  <si>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</si>
  <si>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</si>
  <si>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</si>
  <si>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</si>
  <si>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</si>
  <si>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</si>
  <si>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</si>
  <si>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</si>
  <si>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</si>
  <si>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</si>
  <si>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</si>
  <si>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</si>
  <si>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</si>
  <si>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</si>
  <si>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</si>
  <si>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</si>
  <si>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</si>
  <si>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</si>
  <si>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</si>
  <si>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</si>
  <si>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</si>
  <si>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</si>
  <si>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</si>
  <si>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</si>
  <si>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</si>
  <si>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</si>
  <si>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</si>
  <si>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</si>
  <si>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</si>
  <si>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</si>
  <si>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</si>
  <si>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</si>
  <si>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</si>
  <si>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</si>
  <si>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</si>
  <si>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</si>
  <si>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</si>
  <si>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</si>
  <si>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</si>
  <si>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</si>
  <si>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</si>
  <si>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</si>
  <si>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</si>
  <si>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</si>
  <si>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</si>
  <si>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</si>
  <si>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</si>
  <si>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</si>
  <si>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</si>
  <si>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</si>
  <si>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</si>
  <si>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</si>
  <si>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</si>
  <si>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</si>
  <si>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</si>
  <si>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</si>
  <si>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</si>
  <si>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</si>
  <si>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</si>
  <si>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</si>
  <si>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</si>
  <si>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</si>
  <si>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</si>
  <si>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</si>
  <si>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</si>
  <si>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</si>
  <si>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</si>
  <si>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</si>
  <si>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</si>
  <si>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</si>
  <si>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</si>
  <si>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</si>
  <si>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</si>
  <si>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</si>
  <si>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</si>
  <si>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</si>
  <si>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</si>
  <si>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</si>
  <si>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</si>
  <si>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</si>
  <si>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</si>
  <si>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</si>
  <si>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</si>
  <si>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</si>
  <si>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</si>
  <si>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</si>
  <si>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</si>
  <si>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</si>
  <si>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</si>
  <si>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</si>
  <si>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</si>
  <si>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</si>
  <si>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</si>
  <si>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</si>
  <si>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</si>
  <si>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</si>
  <si>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</si>
  <si>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</si>
  <si>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</si>
  <si>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</si>
  <si>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</si>
  <si>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</si>
  <si>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</si>
  <si>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</si>
  <si>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</si>
  <si>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</si>
  <si>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</si>
  <si>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</si>
  <si>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</si>
  <si>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</si>
  <si>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</si>
  <si>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</si>
  <si>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</si>
  <si>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</si>
  <si>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</si>
  <si>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</si>
  <si>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</si>
  <si>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</si>
  <si>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</si>
  <si>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</si>
  <si>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</si>
  <si>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</si>
  <si>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</si>
  <si>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</si>
  <si>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</si>
  <si>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</si>
  <si>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</si>
  <si>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</si>
  <si>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</si>
  <si>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</si>
  <si>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</si>
  <si>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</si>
  <si>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</si>
  <si>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</si>
  <si>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</si>
  <si>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</si>
  <si>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</si>
  <si>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</si>
  <si>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</si>
  <si>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</si>
  <si>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</si>
  <si>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</si>
  <si>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</si>
  <si>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</si>
  <si>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</si>
  <si>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</si>
  <si>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</si>
  <si>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</si>
  <si>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</si>
  <si>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</si>
  <si>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</si>
  <si>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</si>
  <si>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</si>
  <si>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</si>
  <si>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</si>
  <si>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</si>
  <si>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</si>
  <si>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</si>
  <si>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</si>
  <si>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</si>
  <si>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</si>
  <si>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</si>
  <si>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</si>
  <si>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</si>
  <si>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</si>
  <si>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</si>
  <si>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</si>
  <si>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</si>
  <si>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</si>
  <si>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</si>
  <si>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</si>
  <si>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</si>
  <si>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</si>
  <si>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</si>
  <si>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</si>
  <si>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</si>
  <si>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</si>
  <si>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</si>
  <si>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</si>
  <si>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</si>
  <si>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</si>
  <si>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</si>
  <si>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</si>
  <si>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</si>
  <si>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</si>
  <si>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</si>
  <si>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</si>
  <si>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</si>
  <si>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</si>
  <si>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</si>
  <si>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</si>
  <si>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</si>
  <si>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</si>
  <si>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</si>
  <si>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</si>
  <si>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</si>
  <si>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</si>
  <si>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</si>
  <si>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</si>
  <si>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</si>
  <si>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</si>
  <si>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</si>
  <si>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</si>
  <si>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</si>
  <si>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</si>
  <si>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</si>
  <si>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</si>
  <si>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</si>
  <si>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</si>
  <si>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</si>
  <si>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</si>
  <si>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</si>
  <si>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</si>
  <si>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</si>
  <si>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</si>
  <si>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</si>
  <si>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</si>
  <si>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</si>
  <si>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</si>
  <si>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</si>
  <si>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</si>
  <si>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</si>
  <si>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</si>
  <si>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</si>
  <si>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</si>
  <si>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</si>
  <si>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</si>
  <si>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</si>
  <si>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</si>
  <si>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</si>
  <si>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</si>
  <si>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</si>
  <si>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</si>
  <si>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</si>
  <si>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</si>
  <si>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</si>
  <si>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</si>
  <si>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</si>
  <si>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</si>
  <si>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</si>
  <si>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</si>
  <si>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</si>
  <si>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</si>
  <si>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</si>
  <si>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</si>
  <si>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</si>
  <si>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</si>
  <si>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</si>
  <si>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</si>
  <si>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</si>
  <si>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</si>
  <si>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</si>
  <si>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</si>
  <si>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</si>
  <si>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</si>
  <si>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</si>
  <si>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</si>
  <si>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</si>
  <si>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</si>
  <si>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</si>
  <si>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</si>
  <si>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</si>
  <si>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</si>
  <si>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</si>
  <si>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</si>
  <si>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</si>
  <si>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</si>
  <si>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</si>
  <si>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</si>
  <si>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</si>
  <si>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</si>
  <si>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</si>
  <si>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</si>
  <si>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</si>
  <si>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</si>
  <si>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</si>
  <si>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</si>
  <si>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</si>
  <si>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</si>
  <si>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</si>
  <si>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</si>
  <si>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</si>
  <si>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</si>
  <si>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</si>
  <si>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</si>
  <si>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</si>
  <si>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</si>
  <si>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</si>
  <si>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</si>
  <si>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</si>
  <si>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</si>
  <si>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</si>
  <si>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</si>
  <si>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</si>
  <si>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</si>
  <si>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</si>
  <si>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</si>
  <si>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</si>
  <si>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</si>
  <si>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</si>
  <si>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</si>
  <si>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</si>
  <si>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</si>
  <si>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</si>
  <si>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</si>
  <si>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</si>
  <si>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</si>
  <si>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</si>
  <si>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</si>
  <si>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</si>
  <si>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</si>
  <si>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</si>
  <si>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</si>
  <si>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</si>
  <si>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</si>
  <si>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</si>
  <si>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</si>
  <si>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</si>
  <si>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</si>
  <si>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</si>
  <si>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</si>
  <si>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</si>
  <si>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</si>
  <si>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</si>
  <si>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</si>
  <si>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</si>
  <si>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</si>
  <si>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</si>
  <si>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</si>
  <si>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</si>
  <si>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</si>
  <si>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</si>
  <si>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</si>
  <si>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</si>
  <si>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</si>
  <si>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</si>
  <si>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</si>
  <si>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</si>
  <si>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</si>
  <si>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</si>
  <si>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</si>
  <si>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</si>
  <si>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</si>
  <si>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</si>
  <si>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</si>
  <si>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</si>
  <si>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</si>
  <si>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</si>
  <si>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</si>
  <si>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</si>
  <si>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</si>
  <si>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</si>
  <si>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</si>
  <si>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</si>
  <si>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</si>
  <si>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</si>
  <si>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</si>
  <si>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</si>
  <si>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</si>
  <si>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</si>
  <si>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</si>
  <si>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</si>
  <si>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</si>
  <si>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</si>
  <si>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</si>
  <si>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</si>
  <si>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</si>
  <si>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</si>
  <si>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</si>
  <si>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</si>
  <si>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</si>
  <si>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</si>
  <si>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</si>
  <si>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</si>
  <si>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</si>
  <si>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</si>
  <si>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</si>
  <si>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</si>
  <si>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</si>
  <si>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</si>
  <si>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</si>
  <si>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</si>
  <si>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</si>
  <si>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</si>
  <si>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</si>
  <si>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</si>
  <si>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</si>
  <si>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</si>
  <si>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</si>
  <si>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</si>
  <si>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</si>
  <si>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</si>
  <si>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</si>
  <si>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</si>
  <si>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</si>
  <si>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</si>
  <si>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</si>
  <si>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</si>
  <si>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</si>
  <si>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</si>
  <si>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</si>
  <si>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</si>
  <si>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</si>
  <si>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</si>
  <si>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</si>
  <si>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</si>
  <si>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</si>
  <si>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</si>
  <si>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</si>
  <si>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</si>
  <si>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</si>
  <si>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</si>
  <si>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</si>
  <si>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</si>
  <si>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</si>
  <si>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</si>
  <si>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</si>
  <si>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</si>
  <si>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</si>
  <si>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</si>
  <si>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</si>
  <si>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</si>
  <si>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</si>
  <si>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</si>
  <si>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</si>
  <si>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</si>
  <si>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</si>
  <si>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</si>
  <si>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</si>
  <si>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</si>
  <si>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</si>
  <si>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</si>
  <si>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</si>
  <si>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</si>
  <si>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</si>
  <si>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</si>
  <si>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</si>
  <si>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</si>
  <si>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</si>
  <si>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</si>
  <si>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</si>
  <si>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</si>
  <si>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</si>
  <si>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</si>
  <si>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</si>
  <si>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</si>
  <si>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</si>
  <si>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</si>
  <si>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</si>
  <si>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</si>
  <si>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</si>
  <si>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</si>
  <si>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</si>
  <si>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</si>
  <si>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</si>
  <si>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</si>
  <si>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</si>
  <si>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</si>
  <si>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</si>
  <si>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</si>
  <si>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</si>
  <si>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</si>
  <si>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</si>
  <si>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</si>
  <si>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</si>
  <si>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</si>
  <si>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</si>
  <si>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</si>
  <si>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</si>
  <si>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</si>
  <si>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</si>
  <si>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</si>
  <si>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</si>
  <si>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</si>
  <si>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</si>
  <si>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</si>
  <si>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</si>
  <si>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</si>
  <si>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</si>
  <si>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</si>
  <si>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</si>
  <si>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</si>
  <si>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</si>
  <si>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</si>
  <si>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</si>
  <si>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</si>
  <si>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</si>
  <si>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</si>
  <si>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</si>
  <si>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</si>
  <si>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</si>
  <si>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</si>
  <si>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</si>
  <si>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</si>
  <si>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</si>
  <si>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</si>
  <si>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</si>
  <si>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</si>
  <si>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</si>
  <si>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</si>
  <si>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</si>
  <si>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</si>
  <si>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</si>
  <si>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</si>
  <si>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</si>
  <si>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</si>
  <si>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</si>
  <si>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</si>
  <si>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</si>
  <si>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</si>
  <si>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</si>
  <si>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</si>
  <si>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</si>
  <si>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</si>
  <si>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</si>
  <si>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</si>
  <si>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</si>
  <si>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</si>
  <si>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</si>
  <si>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</si>
  <si>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</si>
  <si>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</si>
  <si>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</si>
  <si>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</si>
  <si>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</si>
  <si>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</si>
  <si>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</si>
  <si>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</si>
  <si>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</si>
  <si>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</si>
  <si>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</si>
  <si>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</si>
  <si>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</si>
  <si>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</si>
  <si>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</si>
  <si>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</si>
  <si>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</si>
  <si>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</si>
  <si>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</si>
  <si>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</si>
  <si>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</si>
  <si>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</si>
  <si>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</si>
  <si>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</si>
  <si>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</si>
  <si>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</si>
  <si>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</si>
  <si>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</si>
  <si>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</si>
  <si>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</si>
  <si>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</si>
  <si>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</si>
  <si>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</si>
  <si>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</si>
  <si>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</si>
  <si>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</si>
  <si>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</si>
  <si>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</si>
  <si>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</si>
  <si>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</si>
  <si>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</si>
  <si>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</si>
  <si>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</si>
  <si>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</si>
  <si>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</si>
  <si>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</si>
  <si>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</si>
  <si>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</si>
  <si>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</si>
  <si>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</si>
  <si>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</si>
  <si>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</si>
  <si>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</si>
  <si>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</si>
  <si>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</si>
  <si>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</si>
  <si>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</si>
  <si>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</si>
  <si>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</si>
  <si>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</si>
  <si>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</si>
  <si>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</si>
  <si>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</si>
  <si>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</si>
  <si>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</si>
  <si>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</si>
  <si>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</si>
  <si>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</si>
  <si>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</si>
  <si>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</si>
  <si>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</si>
  <si>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</si>
  <si>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</si>
  <si>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</si>
  <si>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</si>
  <si>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</si>
  <si>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</si>
  <si>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</si>
  <si>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</si>
  <si>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</si>
  <si>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</si>
  <si>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</si>
  <si>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</si>
  <si>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</si>
  <si>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</si>
  <si>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</si>
  <si>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</si>
  <si>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</si>
  <si>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</si>
  <si>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</si>
  <si>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</si>
  <si>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</si>
  <si>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</si>
  <si>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</si>
  <si>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</si>
  <si>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</si>
  <si>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</si>
  <si>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</si>
  <si>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</si>
  <si>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</si>
  <si>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</si>
  <si>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</si>
  <si>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</si>
  <si>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</si>
  <si>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</si>
  <si>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</si>
  <si>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</si>
  <si>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</si>
  <si>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</si>
  <si>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</si>
  <si>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</si>
  <si>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</si>
  <si>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</si>
  <si>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</si>
  <si>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</si>
  <si>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</si>
  <si>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</si>
  <si>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</si>
  <si>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</si>
  <si>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</si>
  <si>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</si>
  <si>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</si>
  <si>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</si>
  <si>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</si>
  <si>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</si>
  <si>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</si>
  <si>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</si>
  <si>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</si>
  <si>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</si>
  <si>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</si>
  <si>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</si>
  <si>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</si>
  <si>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</si>
  <si>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</si>
  <si>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</si>
  <si>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</si>
  <si>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</si>
  <si>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</si>
  <si>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</si>
  <si>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</si>
  <si>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</si>
  <si>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</si>
  <si>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</si>
  <si>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</si>
  <si>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</si>
  <si>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</si>
  <si>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</si>
  <si>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</si>
  <si>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</si>
  <si>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</si>
  <si>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</si>
  <si>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</si>
  <si>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</si>
  <si>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</si>
  <si>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</si>
  <si>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</si>
  <si>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</si>
  <si>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</si>
  <si>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</si>
  <si>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</si>
  <si>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</si>
  <si>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</si>
  <si>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</si>
  <si>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</si>
  <si>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</si>
  <si>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</si>
  <si>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</si>
  <si>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</si>
  <si>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</si>
  <si>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</si>
  <si>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</si>
  <si>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</si>
  <si>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</si>
  <si>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</si>
  <si>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</si>
  <si>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</si>
  <si>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</si>
  <si>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</si>
  <si>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</si>
  <si>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</si>
  <si>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</si>
  <si>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</si>
  <si>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</si>
  <si>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</si>
  <si>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</si>
  <si>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</si>
  <si>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</si>
  <si>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</si>
  <si>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</si>
  <si>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</si>
  <si>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</si>
  <si>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</si>
  <si>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</si>
  <si>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</si>
  <si>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</si>
  <si>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</si>
  <si>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</si>
  <si>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</si>
  <si>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</si>
  <si>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</si>
  <si>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</si>
  <si>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</si>
  <si>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</si>
  <si>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</si>
  <si>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</si>
  <si>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</si>
  <si>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</si>
  <si>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</si>
  <si>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</si>
  <si>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</si>
  <si>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</si>
  <si>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</si>
  <si>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</si>
  <si>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</si>
  <si>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</si>
  <si>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</si>
  <si>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</si>
  <si>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</si>
  <si>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</si>
  <si>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</si>
  <si>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</si>
  <si>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</si>
  <si>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</si>
  <si>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</si>
  <si>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</si>
  <si>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</si>
  <si>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</si>
  <si>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</si>
  <si>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</si>
  <si>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</si>
  <si>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</si>
  <si>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</si>
  <si>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</si>
  <si>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</si>
  <si>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</si>
  <si>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</si>
  <si>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</si>
  <si>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</si>
  <si>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</si>
  <si>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</si>
  <si>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</si>
  <si>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</si>
  <si>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</si>
  <si>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</si>
  <si>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</si>
  <si>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</si>
  <si>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</si>
  <si>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</si>
  <si>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</si>
  <si>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</si>
  <si>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</si>
  <si>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</si>
  <si>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</si>
  <si>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</si>
  <si>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</si>
  <si>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</si>
  <si>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</si>
  <si>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</si>
  <si>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</si>
  <si>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</si>
  <si>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</si>
  <si>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</si>
  <si>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</si>
  <si>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</si>
  <si>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</si>
  <si>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</si>
  <si>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</si>
  <si>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</si>
  <si>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</si>
  <si>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</si>
  <si>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</si>
  <si>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</si>
  <si>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</si>
  <si>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</si>
  <si>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</si>
  <si>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</si>
  <si>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</si>
  <si>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</si>
  <si>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</si>
  <si>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</si>
  <si>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</si>
  <si>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</si>
  <si>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</si>
  <si>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</si>
  <si>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</si>
  <si>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</si>
  <si>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</si>
  <si>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</si>
  <si>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</si>
  <si>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</si>
  <si>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</si>
  <si>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</si>
  <si>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</si>
  <si>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</si>
  <si>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</si>
  <si>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</si>
  <si>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</si>
  <si>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</si>
  <si>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</si>
  <si>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</si>
  <si>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</si>
  <si>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</si>
  <si>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</si>
  <si>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</si>
  <si>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</si>
  <si>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</si>
  <si>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</si>
  <si>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</si>
  <si>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</si>
  <si>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</si>
  <si>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</si>
  <si>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</si>
  <si>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</si>
  <si>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</si>
  <si>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</si>
  <si>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</si>
  <si>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</si>
  <si>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</si>
  <si>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</si>
  <si>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</si>
  <si>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</si>
  <si>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</si>
  <si>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</si>
  <si>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</si>
  <si>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</si>
  <si>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</si>
  <si>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</si>
  <si>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</si>
  <si>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</si>
  <si>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</si>
  <si>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</si>
  <si>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</si>
  <si>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</si>
  <si>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</si>
  <si>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</si>
  <si>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</si>
  <si>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</si>
  <si>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</si>
  <si>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</si>
  <si>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</si>
  <si>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</si>
  <si>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</si>
  <si>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</si>
  <si>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</si>
  <si>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</si>
  <si>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</si>
  <si>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</si>
  <si>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</si>
  <si>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</si>
  <si>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</si>
  <si>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</si>
  <si>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</si>
  <si>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</si>
  <si>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</si>
  <si>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</si>
  <si>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</si>
  <si>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</si>
  <si>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</si>
  <si>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</si>
  <si>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</si>
  <si>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</si>
  <si>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</si>
  <si>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</si>
  <si>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</si>
  <si>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</si>
  <si>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</si>
  <si>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</si>
  <si>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</si>
  <si>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</si>
  <si>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</si>
  <si>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</si>
  <si>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</si>
  <si>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</si>
  <si>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</si>
  <si>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</si>
  <si>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</si>
  <si>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</si>
  <si>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</si>
  <si>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</si>
  <si>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</si>
  <si>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</si>
  <si>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</si>
  <si>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</si>
  <si>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</si>
  <si>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</si>
  <si>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</si>
  <si>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</si>
  <si>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</si>
  <si>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</si>
  <si>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</si>
  <si>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</si>
  <si>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</si>
  <si>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</si>
  <si>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</si>
  <si>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</si>
  <si>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</si>
  <si>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</si>
  <si>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</si>
  <si>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</si>
  <si>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</si>
  <si>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</si>
  <si>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</si>
  <si>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</si>
  <si>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</si>
  <si>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</si>
  <si>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</si>
  <si>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</si>
  <si>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</si>
  <si>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</si>
  <si>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</si>
  <si>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</si>
  <si>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</si>
  <si>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</si>
  <si>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</si>
  <si>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</si>
  <si>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</si>
  <si>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</si>
  <si>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</si>
  <si>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</si>
  <si>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</si>
  <si>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</si>
  <si>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</si>
  <si>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</si>
  <si>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</si>
  <si>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</si>
  <si>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</si>
  <si>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</si>
  <si>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</si>
  <si>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</si>
  <si>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</si>
  <si>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</si>
  <si>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</si>
  <si>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</si>
  <si>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</si>
  <si>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</si>
  <si>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</si>
  <si>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</si>
  <si>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</si>
  <si>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</si>
  <si>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</si>
  <si>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</si>
  <si>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</si>
  <si>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</si>
  <si>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</si>
  <si>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</si>
  <si>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</si>
  <si>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</si>
  <si>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</si>
  <si>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</si>
  <si>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</si>
  <si>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</si>
  <si>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</si>
  <si>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</si>
  <si>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</si>
  <si>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</si>
  <si>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</si>
  <si>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</si>
  <si>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</si>
  <si>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</si>
  <si>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</si>
  <si>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</si>
  <si>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</si>
  <si>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</si>
  <si>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</si>
  <si>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</si>
  <si>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</si>
  <si>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</si>
  <si>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</si>
  <si>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</si>
  <si>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</si>
  <si>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</si>
  <si>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</si>
  <si>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</si>
  <si>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</si>
  <si>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</si>
  <si>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</si>
  <si>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</si>
  <si>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</si>
  <si>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</si>
  <si>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</si>
  <si>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</si>
  <si>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</si>
  <si>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</si>
  <si>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</si>
  <si>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</si>
  <si>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</si>
  <si>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</si>
  <si>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</si>
  <si>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</si>
  <si>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</si>
  <si>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</si>
  <si>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</si>
  <si>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</si>
  <si>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</si>
  <si>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</si>
  <si>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</si>
  <si>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</si>
  <si>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</si>
  <si>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</si>
  <si>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</si>
  <si>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</si>
  <si>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</si>
  <si>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</si>
  <si>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</si>
  <si>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</si>
  <si>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</si>
  <si>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</si>
  <si>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</si>
  <si>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</si>
  <si>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</si>
  <si>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</si>
  <si>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</si>
  <si>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</si>
  <si>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</si>
  <si>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</si>
  <si>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</si>
  <si>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</si>
  <si>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</si>
  <si>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</si>
  <si>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</si>
  <si>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</si>
  <si>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</si>
  <si>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</si>
  <si>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</si>
  <si>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</si>
  <si>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</si>
  <si>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</si>
  <si>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</si>
  <si>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</si>
  <si>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</si>
  <si>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</si>
  <si>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</si>
  <si>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</si>
  <si>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</si>
  <si>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</si>
  <si>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</si>
  <si>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</si>
  <si>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</si>
  <si>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</si>
  <si>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</si>
  <si>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</si>
  <si>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</si>
  <si>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</si>
  <si>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</si>
  <si>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</si>
  <si>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</si>
  <si>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</si>
  <si>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</si>
  <si>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</si>
  <si>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</si>
  <si>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</si>
  <si>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</si>
  <si>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</si>
  <si>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</si>
  <si>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</si>
  <si>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</si>
  <si>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</si>
  <si>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</si>
  <si>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</si>
  <si>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</si>
  <si>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</si>
  <si>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</si>
  <si>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</si>
  <si>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</si>
  <si>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</si>
  <si>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</si>
  <si>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</si>
  <si>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</si>
  <si>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</si>
  <si>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</si>
  <si>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</si>
  <si>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</si>
  <si>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</si>
  <si>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</si>
  <si>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</si>
  <si>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</si>
  <si>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</si>
  <si>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</si>
  <si>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</si>
  <si>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</si>
  <si>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</si>
  <si>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</si>
  <si>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</si>
  <si>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</si>
  <si>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</si>
  <si>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</si>
  <si>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</si>
  <si>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</si>
  <si>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</si>
  <si>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</si>
  <si>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</si>
  <si>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</si>
  <si>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</si>
  <si>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</si>
  <si>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</si>
  <si>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</si>
  <si>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</si>
  <si>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</si>
  <si>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</si>
  <si>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</si>
  <si>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</si>
  <si>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</si>
  <si>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</si>
  <si>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</si>
  <si>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</si>
  <si>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</si>
  <si>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</si>
  <si>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</si>
  <si>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</si>
  <si>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</si>
  <si>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</si>
  <si>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</si>
  <si>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</si>
  <si>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</si>
  <si>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</si>
  <si>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</si>
  <si>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</si>
  <si>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</si>
  <si>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</si>
  <si>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</si>
  <si>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</si>
  <si>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</si>
  <si>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</si>
  <si>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</si>
  <si>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</si>
  <si>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</si>
  <si>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</si>
  <si>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</si>
  <si>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</si>
  <si>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</si>
  <si>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</si>
  <si>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</si>
  <si>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</si>
  <si>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</si>
  <si>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</si>
  <si>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</si>
  <si>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</si>
  <si>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</si>
  <si>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</si>
  <si>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</si>
  <si>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</si>
  <si>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</si>
  <si>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</si>
  <si>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</si>
  <si>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</si>
  <si>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</si>
  <si>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</si>
  <si>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</si>
  <si>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</si>
  <si>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</si>
  <si>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</si>
  <si>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</si>
  <si>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</si>
  <si>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</si>
  <si>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</si>
  <si>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</si>
  <si>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</si>
  <si>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</si>
  <si>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</si>
  <si>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</si>
  <si>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</si>
  <si>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</si>
  <si>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</si>
  <si>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</si>
  <si>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</si>
  <si>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</si>
  <si>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</si>
  <si>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</si>
  <si>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</si>
  <si>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</si>
  <si>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</si>
  <si>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</si>
  <si>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</si>
  <si>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</si>
  <si>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</si>
  <si>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</si>
  <si>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</si>
  <si>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</si>
  <si>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</si>
  <si>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</si>
  <si>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</si>
  <si>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</si>
  <si>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</si>
  <si>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</si>
  <si>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</si>
  <si>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</si>
  <si>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</si>
  <si>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</si>
  <si>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</si>
  <si>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</si>
  <si>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</si>
  <si>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</si>
  <si>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</si>
  <si>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</si>
  <si>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</si>
  <si>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</si>
  <si>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</si>
  <si>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</si>
  <si>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</si>
  <si>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</si>
  <si>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</si>
  <si>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</si>
  <si>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</si>
  <si>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</si>
  <si>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</si>
  <si>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</si>
  <si>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</si>
  <si>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</si>
  <si>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</si>
  <si>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</si>
  <si>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</si>
  <si>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</si>
  <si>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</si>
  <si>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</si>
  <si>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</si>
  <si>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</si>
  <si>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</si>
  <si>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</si>
  <si>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</si>
  <si>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</si>
  <si>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</si>
  <si>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</si>
  <si>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</si>
  <si>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</si>
  <si>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</si>
  <si>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</si>
  <si>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</si>
  <si>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</si>
  <si>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</si>
  <si>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</si>
  <si>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</si>
  <si>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</si>
  <si>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</si>
  <si>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</si>
  <si>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</si>
  <si>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</si>
  <si>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</si>
  <si>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</si>
  <si>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</si>
  <si>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</si>
  <si>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</si>
  <si>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</si>
  <si>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</si>
  <si>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</si>
  <si>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</si>
  <si>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</si>
  <si>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</si>
  <si>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</si>
  <si>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</si>
  <si>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</si>
  <si>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</si>
  <si>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</si>
  <si>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</si>
  <si>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</si>
  <si>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</si>
  <si>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</si>
  <si>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</si>
  <si>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</si>
  <si>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</si>
  <si>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</si>
  <si>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</si>
  <si>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</si>
  <si>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</si>
  <si>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</si>
  <si>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</si>
  <si>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</si>
  <si>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</si>
  <si>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</si>
  <si>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</si>
  <si>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</si>
  <si>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</si>
  <si>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</si>
  <si>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</si>
  <si>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</si>
  <si>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</si>
  <si>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</si>
  <si>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</si>
  <si>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</si>
  <si>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</si>
  <si>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</si>
  <si>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</si>
  <si>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</si>
  <si>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</si>
  <si>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</si>
  <si>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</si>
  <si>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</si>
  <si>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</si>
  <si>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</si>
  <si>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</si>
  <si>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</si>
  <si>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</si>
  <si>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</si>
  <si>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</si>
  <si>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</si>
  <si>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</si>
  <si>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</si>
  <si>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</si>
  <si>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</si>
  <si>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</si>
  <si>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</si>
  <si>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</si>
  <si>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</si>
  <si>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</si>
  <si>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</si>
  <si>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</si>
  <si>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</si>
  <si>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</si>
  <si>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</si>
  <si>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</si>
  <si>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</si>
  <si>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</si>
  <si>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</si>
  <si>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</si>
  <si>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</si>
  <si>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</si>
  <si>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</si>
  <si>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</si>
  <si>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</si>
  <si>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</si>
  <si>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</si>
  <si>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</si>
  <si>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</si>
  <si>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</si>
  <si>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</si>
  <si>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</si>
  <si>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</si>
  <si>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</si>
  <si>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</si>
  <si>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</si>
  <si>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</si>
  <si>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</si>
  <si>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</si>
  <si>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</si>
  <si>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</si>
  <si>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</si>
  <si>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</si>
  <si>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</si>
  <si>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</si>
  <si>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</si>
  <si>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</si>
  <si>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</si>
  <si>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</si>
  <si>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</si>
  <si>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</si>
  <si>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</si>
  <si>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</si>
  <si>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</si>
  <si>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</si>
  <si>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</si>
  <si>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</si>
  <si>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</si>
  <si>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</si>
  <si>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</si>
  <si>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</si>
  <si>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</si>
  <si>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</si>
  <si>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</si>
  <si>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</si>
  <si>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</si>
  <si>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</si>
  <si>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</si>
  <si>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</si>
  <si>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</si>
  <si>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</si>
  <si>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</si>
  <si>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</si>
  <si>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</si>
  <si>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</si>
  <si>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</si>
  <si>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</si>
  <si>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</si>
  <si>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</si>
  <si>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</si>
  <si>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</si>
  <si>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</si>
  <si>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</si>
  <si>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</si>
  <si>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</si>
  <si>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</si>
  <si>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</si>
  <si>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</si>
  <si>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</si>
  <si>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</si>
  <si>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</si>
  <si>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</si>
  <si>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</si>
  <si>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</si>
  <si>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</si>
  <si>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</si>
  <si>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</si>
  <si>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</si>
  <si>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</si>
  <si>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</si>
  <si>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</si>
  <si>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</si>
  <si>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</si>
  <si>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</si>
  <si>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</si>
  <si>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</si>
  <si>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</si>
  <si>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</si>
  <si>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</si>
  <si>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</si>
  <si>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</si>
  <si>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</si>
  <si>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</si>
  <si>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</si>
  <si>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</si>
  <si>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</si>
  <si>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</si>
  <si>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</si>
  <si>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</si>
  <si>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</si>
  <si>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</si>
  <si>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</si>
  <si>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</si>
  <si>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</si>
  <si>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</si>
  <si>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</si>
  <si>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</si>
  <si>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</si>
  <si>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</si>
  <si>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</si>
  <si>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</si>
  <si>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</si>
  <si>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</si>
  <si>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</si>
  <si>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</si>
  <si>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</si>
  <si>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</si>
  <si>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</si>
  <si>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</si>
  <si>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</si>
  <si>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</si>
  <si>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</si>
  <si>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</si>
  <si>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</si>
  <si>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</si>
  <si>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</si>
  <si>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</si>
  <si>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</si>
  <si>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</si>
  <si>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</si>
  <si>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</si>
  <si>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</si>
  <si>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</si>
  <si>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</si>
  <si>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</si>
  <si>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</si>
  <si>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</si>
  <si>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</si>
  <si>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</si>
  <si>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</si>
  <si>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</si>
  <si>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</si>
  <si>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</si>
  <si>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</si>
  <si>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</si>
  <si>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</si>
  <si>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</si>
  <si>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</si>
  <si>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</si>
  <si>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</si>
  <si>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</si>
  <si>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</si>
  <si>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</si>
  <si>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</si>
  <si>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</si>
  <si>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</si>
  <si>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</si>
  <si>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</si>
  <si>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</si>
  <si>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</si>
  <si>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</si>
  <si>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</si>
  <si>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</si>
  <si>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</si>
  <si>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</si>
  <si>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</si>
  <si>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</si>
  <si>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</si>
  <si>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</si>
  <si>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</si>
  <si>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</si>
  <si>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</si>
  <si>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</si>
  <si>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</si>
  <si>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</si>
  <si>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</si>
  <si>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</si>
  <si>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</si>
  <si>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</si>
  <si>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</si>
  <si>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</si>
  <si>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</si>
  <si>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</si>
  <si>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</si>
  <si>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</si>
  <si>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</si>
  <si>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</si>
  <si>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</si>
  <si>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</si>
  <si>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</si>
  <si>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</si>
  <si>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</si>
  <si>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</si>
  <si>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</si>
  <si>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</si>
  <si>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</si>
  <si>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</si>
  <si>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</si>
  <si>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</si>
  <si>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</si>
  <si>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</si>
  <si>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</si>
  <si>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</si>
  <si>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</si>
  <si>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</si>
  <si>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</si>
  <si>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</si>
  <si>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</si>
  <si>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</si>
  <si>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</si>
  <si>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</si>
  <si>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</si>
  <si>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</si>
  <si>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</si>
  <si>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</si>
  <si>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</si>
  <si>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</si>
  <si>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</si>
  <si>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</si>
  <si>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</si>
  <si>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</si>
  <si>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</si>
  <si>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</si>
  <si>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</si>
  <si>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</si>
  <si>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</si>
  <si>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</si>
  <si>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</si>
  <si>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</si>
  <si>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</si>
  <si>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</si>
  <si>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</si>
  <si>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</si>
  <si>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</si>
  <si>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</si>
  <si>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</si>
  <si>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</si>
  <si>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</si>
  <si>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</si>
  <si>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</si>
  <si>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</si>
  <si>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</si>
  <si>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</si>
  <si>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</si>
  <si>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</si>
  <si>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</si>
  <si>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</si>
  <si>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</si>
  <si>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</si>
  <si>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</si>
  <si>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</si>
  <si>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</si>
  <si>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</si>
  <si>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</si>
  <si>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</si>
  <si>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</si>
  <si>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</si>
  <si>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</si>
  <si>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</si>
  <si>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</si>
  <si>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</si>
  <si>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</si>
  <si>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</si>
  <si>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</si>
  <si>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</si>
  <si>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</si>
  <si>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</si>
  <si>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</si>
  <si>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</si>
  <si>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</si>
  <si>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</si>
  <si>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</si>
  <si>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</si>
  <si>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</si>
  <si>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</si>
  <si>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</si>
  <si>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</si>
  <si>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</si>
  <si>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</si>
  <si>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</si>
  <si>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</si>
  <si>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</si>
  <si>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</si>
  <si>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</si>
  <si>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</si>
  <si>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</si>
  <si>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</si>
  <si>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</si>
  <si>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</si>
  <si>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</si>
  <si>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</si>
  <si>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</si>
  <si>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</si>
  <si>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</si>
  <si>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</si>
  <si>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</si>
  <si>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</si>
  <si>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</si>
  <si>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</si>
  <si>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</si>
  <si>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</si>
  <si>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</si>
  <si>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</si>
  <si>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</si>
  <si>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</si>
  <si>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</si>
  <si>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</si>
  <si>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</si>
  <si>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</si>
  <si>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</si>
  <si>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</si>
  <si>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</si>
  <si>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</si>
  <si>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</si>
  <si>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</si>
  <si>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</si>
  <si>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</si>
  <si>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</si>
  <si>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</si>
  <si>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</si>
  <si>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</si>
  <si>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</si>
  <si>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</si>
  <si>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</si>
  <si>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</si>
  <si>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</si>
  <si>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</si>
  <si>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</si>
  <si>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</si>
  <si>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</si>
  <si>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</si>
  <si>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</si>
  <si>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</si>
  <si>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</si>
  <si>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</si>
  <si>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</si>
  <si>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</si>
  <si>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</si>
  <si>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</si>
  <si>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</si>
  <si>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</si>
  <si>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</si>
  <si>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</si>
  <si>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</si>
  <si>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</si>
  <si>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</si>
  <si>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</si>
  <si>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</si>
  <si>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</si>
  <si>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</si>
  <si>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</si>
  <si>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</si>
  <si>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</si>
  <si>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</si>
  <si>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</si>
  <si>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</si>
  <si>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</si>
  <si>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</si>
  <si>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</si>
  <si>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</si>
  <si>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</si>
  <si>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</si>
  <si>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</si>
  <si>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</si>
  <si>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</si>
  <si>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</si>
  <si>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</si>
  <si>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</si>
  <si>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</si>
  <si>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</si>
  <si>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</si>
  <si>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</si>
  <si>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</si>
  <si>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</si>
  <si>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</si>
  <si>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</si>
  <si>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</si>
  <si>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</si>
  <si>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</si>
  <si>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</si>
  <si>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</si>
  <si>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</si>
  <si>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</si>
  <si>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</si>
  <si>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</si>
  <si>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</si>
  <si>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</si>
  <si>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</si>
  <si>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</si>
  <si>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</si>
  <si>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</si>
  <si>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</si>
  <si>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</si>
  <si>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</si>
  <si>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</si>
  <si>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</si>
  <si>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</si>
  <si>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</si>
  <si>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</si>
  <si>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</si>
  <si>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</si>
  <si>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</si>
  <si>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</si>
  <si>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</si>
  <si>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</si>
  <si>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</si>
  <si>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</si>
  <si>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</si>
  <si>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</si>
  <si>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</si>
  <si>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</si>
  <si>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</si>
  <si>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</si>
  <si>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</si>
  <si>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</si>
  <si>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</si>
  <si>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</si>
  <si>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</si>
  <si>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</si>
  <si>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</si>
  <si>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</si>
  <si>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</si>
  <si>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</si>
  <si>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</si>
  <si>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</si>
  <si>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</si>
  <si>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</si>
  <si>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</si>
  <si>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</si>
  <si>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</si>
  <si>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</si>
  <si>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</si>
  <si>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</si>
  <si>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</si>
  <si>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</si>
  <si>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</si>
  <si>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</si>
  <si>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</si>
  <si>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</si>
  <si>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</si>
  <si>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</si>
  <si>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</si>
  <si>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</si>
  <si>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</si>
  <si>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</si>
  <si>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</si>
  <si>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</si>
  <si>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</si>
  <si>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</si>
  <si>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</si>
  <si>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</si>
  <si>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</si>
  <si>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</si>
  <si>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</si>
  <si>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</si>
  <si>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</si>
  <si>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</si>
  <si>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</si>
  <si>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</si>
  <si>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</si>
  <si>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</si>
  <si>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</si>
  <si>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</si>
  <si>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</si>
  <si>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</si>
  <si>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</si>
  <si>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</si>
  <si>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</si>
  <si>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</si>
  <si>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</si>
  <si>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</si>
  <si>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</si>
  <si>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</si>
  <si>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</si>
  <si>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</si>
  <si>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</si>
  <si>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</si>
  <si>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</si>
  <si>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</si>
  <si>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</si>
  <si>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</si>
  <si>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</si>
  <si>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</si>
  <si>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</si>
  <si>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</si>
  <si>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</si>
  <si>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</si>
  <si>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</si>
  <si>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</si>
  <si>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</si>
  <si>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</si>
  <si>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</si>
  <si>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</si>
  <si>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</si>
  <si>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</si>
  <si>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</si>
  <si>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</si>
  <si>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</si>
  <si>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</si>
  <si>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</si>
  <si>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</si>
  <si>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</si>
  <si>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</si>
  <si>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</si>
  <si>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</si>
  <si>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</si>
  <si>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</si>
  <si>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</si>
  <si>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</si>
  <si>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</si>
  <si>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</si>
  <si>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</si>
  <si>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</si>
  <si>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</si>
  <si>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</si>
  <si>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</si>
  <si>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</si>
  <si>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</si>
  <si>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</si>
  <si>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</si>
  <si>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</si>
  <si>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</si>
  <si>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</si>
  <si>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</si>
  <si>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</si>
  <si>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</si>
  <si>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</si>
  <si>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</si>
  <si>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</si>
  <si>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</si>
  <si>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</si>
  <si>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</si>
  <si>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</si>
  <si>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</si>
  <si>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</si>
  <si>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</si>
  <si>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</si>
  <si>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</si>
  <si>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</si>
  <si>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</si>
  <si>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</si>
  <si>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</si>
  <si>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</si>
  <si>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</si>
  <si>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</si>
  <si>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</si>
  <si>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</si>
  <si>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</si>
  <si>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</si>
  <si>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</si>
  <si>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</si>
  <si>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</si>
  <si>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</si>
  <si>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</si>
  <si>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</si>
  <si>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</si>
  <si>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</si>
  <si>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</si>
  <si>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</si>
  <si>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</si>
  <si>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</si>
  <si>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</si>
  <si>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</si>
  <si>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</si>
  <si>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</si>
  <si>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</si>
  <si>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</si>
  <si>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</si>
  <si>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</si>
  <si>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</si>
  <si>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</si>
  <si>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</si>
  <si>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</si>
  <si>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</si>
  <si>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</si>
  <si>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</si>
  <si>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</si>
  <si>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</si>
  <si>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</si>
  <si>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</si>
  <si>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</si>
  <si>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</si>
  <si>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</si>
  <si>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</si>
  <si>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</si>
  <si>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</si>
  <si>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</si>
  <si>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</si>
  <si>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</si>
  <si>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</si>
  <si>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</si>
  <si>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</si>
  <si>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</si>
  <si>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</si>
  <si>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</si>
  <si>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</si>
  <si>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</si>
  <si>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</si>
  <si>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</si>
  <si>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</si>
  <si>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</si>
  <si>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</si>
  <si>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</si>
  <si>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</si>
  <si>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</si>
  <si>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</si>
  <si>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</si>
  <si>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</si>
  <si>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</si>
  <si>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</si>
  <si>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</si>
  <si>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</si>
  <si>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</si>
  <si>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</si>
  <si>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</si>
  <si>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</si>
  <si>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</si>
  <si>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</si>
  <si>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</si>
  <si>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</si>
  <si>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</si>
  <si>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</si>
  <si>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</si>
  <si>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</si>
  <si>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</si>
  <si>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</si>
  <si>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</si>
  <si>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</si>
  <si>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</si>
  <si>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</si>
  <si>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</si>
  <si>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</si>
  <si>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</si>
  <si>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</si>
  <si>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</si>
  <si>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</si>
  <si>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</si>
  <si>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</si>
  <si>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</si>
  <si>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</si>
  <si>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</si>
  <si>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</si>
  <si>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</si>
  <si>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</si>
  <si>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</si>
  <si>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</si>
  <si>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</si>
  <si>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</si>
  <si>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</si>
  <si>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</si>
  <si>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</si>
  <si>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</si>
  <si>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</si>
  <si>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</si>
  <si>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</si>
  <si>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</si>
  <si>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</si>
  <si>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</si>
  <si>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</si>
  <si>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</si>
  <si>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</si>
  <si>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</si>
  <si>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</si>
  <si>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</si>
  <si>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</si>
  <si>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</si>
  <si>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</si>
  <si>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</si>
  <si>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</si>
  <si>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</si>
  <si>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</si>
  <si>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</si>
  <si>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</si>
  <si>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</si>
  <si>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</si>
  <si>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</si>
  <si>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</si>
  <si>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</si>
  <si>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</si>
  <si>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</si>
  <si>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</si>
  <si>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</si>
  <si>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</si>
  <si>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</si>
  <si>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</si>
  <si>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</si>
  <si>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</si>
  <si>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</si>
  <si>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</si>
  <si>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</si>
  <si>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</si>
  <si>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</si>
  <si>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</si>
  <si>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</si>
  <si>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</si>
  <si>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</si>
  <si>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</si>
  <si>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</si>
  <si>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</si>
  <si>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</si>
  <si>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</si>
  <si>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</si>
  <si>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</si>
  <si>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</si>
  <si>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</si>
  <si>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</si>
  <si>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</si>
  <si>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</si>
  <si>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</si>
  <si>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</si>
  <si>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</si>
  <si>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</si>
  <si>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</si>
  <si>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</si>
  <si>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</si>
  <si>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</si>
  <si>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</si>
  <si>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</si>
  <si>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</si>
  <si>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</si>
  <si>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</si>
  <si>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</si>
  <si>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</si>
  <si>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</si>
  <si>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</si>
  <si>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</si>
  <si>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</si>
  <si>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</si>
  <si>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</si>
  <si>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</si>
  <si>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</si>
  <si>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</si>
  <si>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</si>
  <si>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</si>
  <si>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</si>
  <si>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</si>
  <si>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</si>
  <si>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</si>
  <si>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</si>
  <si>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</si>
  <si>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</si>
  <si>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</si>
  <si>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</si>
  <si>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</si>
  <si>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</si>
  <si>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</si>
  <si>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</si>
  <si>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</si>
  <si>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</si>
  <si>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</si>
  <si>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</si>
  <si>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</si>
  <si>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</si>
  <si>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</si>
  <si>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</si>
  <si>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</si>
  <si>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</si>
  <si>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</si>
  <si>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</si>
  <si>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</si>
  <si>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</si>
  <si>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</si>
  <si>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</si>
  <si>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</si>
  <si>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</si>
  <si>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</si>
  <si>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</si>
  <si>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</si>
  <si>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</si>
  <si>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</si>
  <si>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</si>
  <si>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</si>
  <si>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</si>
  <si>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</si>
  <si>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</si>
  <si>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</si>
  <si>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</si>
  <si>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</si>
  <si>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</si>
  <si>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</si>
  <si>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</si>
  <si>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</si>
  <si>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</si>
  <si>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</si>
  <si>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</si>
  <si>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</si>
  <si>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</si>
  <si>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</si>
  <si>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</si>
  <si>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</si>
  <si>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</si>
  <si>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</si>
  <si>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</si>
  <si>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</si>
  <si>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</si>
  <si>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</si>
  <si>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</si>
  <si>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</si>
  <si>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</si>
  <si>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</si>
  <si>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</si>
  <si>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</si>
  <si>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</si>
  <si>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</si>
  <si>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</si>
  <si>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</si>
  <si>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</si>
  <si>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</si>
  <si>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</si>
  <si>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</si>
  <si>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</si>
  <si>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</si>
  <si>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</si>
  <si>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</si>
  <si>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</si>
  <si>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</si>
  <si>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</si>
  <si>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</si>
  <si>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</si>
  <si>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</si>
  <si>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</si>
  <si>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</si>
  <si>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</si>
  <si>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</si>
  <si>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</si>
  <si>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</si>
  <si>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</si>
  <si>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</si>
  <si>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</si>
  <si>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</si>
  <si>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</si>
  <si>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</si>
  <si>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</si>
  <si>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</si>
  <si>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</si>
  <si>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</si>
  <si>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</si>
  <si>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</si>
  <si>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</si>
  <si>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</si>
  <si>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</si>
  <si>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</si>
  <si>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</si>
  <si>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</si>
  <si>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</si>
  <si>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</si>
  <si>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</si>
  <si>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</si>
  <si>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</si>
  <si>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</si>
  <si>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</si>
  <si>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</si>
  <si>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</si>
  <si>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</si>
  <si>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</si>
  <si>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</si>
  <si>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</si>
  <si>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</si>
  <si>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</si>
  <si>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</si>
  <si>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</si>
  <si>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</si>
  <si>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</si>
  <si>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</si>
  <si>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</si>
  <si>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</si>
  <si>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</si>
  <si>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</si>
  <si>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</si>
  <si>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</si>
  <si>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</si>
  <si>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</si>
  <si>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</si>
  <si>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</si>
  <si>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</si>
  <si>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</si>
  <si>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</si>
  <si>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</si>
  <si>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</si>
  <si>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</si>
  <si>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</si>
  <si>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</si>
  <si>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</si>
  <si>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</si>
  <si>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</si>
  <si>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</si>
  <si>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</si>
  <si>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</si>
  <si>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</si>
  <si>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</si>
  <si>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</si>
  <si>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</si>
  <si>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</si>
  <si>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</si>
  <si>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</si>
  <si>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</si>
  <si>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</si>
  <si>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</si>
  <si>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</si>
  <si>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</si>
  <si>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</si>
  <si>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</si>
  <si>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</si>
  <si>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</si>
  <si>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</si>
  <si>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</si>
  <si>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</si>
  <si>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</si>
  <si>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</si>
  <si>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</si>
  <si>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</si>
  <si>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</si>
  <si>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</si>
  <si>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</si>
  <si>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</si>
  <si>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</si>
  <si>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</si>
  <si>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</si>
  <si>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</si>
  <si>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</si>
  <si>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</si>
  <si>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</si>
  <si>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</si>
  <si>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</si>
  <si>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</si>
  <si>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</si>
  <si>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</si>
  <si>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</si>
  <si>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</si>
  <si>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</si>
  <si>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</si>
  <si>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</si>
  <si>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</si>
  <si>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</si>
  <si>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</si>
  <si>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</si>
  <si>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</si>
  <si>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</si>
  <si>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</si>
  <si>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</si>
  <si>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</si>
  <si>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</si>
  <si>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</si>
  <si>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</si>
  <si>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</si>
  <si>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</si>
  <si>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</si>
  <si>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</si>
  <si>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</si>
  <si>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</si>
  <si>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</si>
  <si>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</si>
  <si>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</si>
  <si>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</si>
  <si>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</si>
  <si>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</si>
  <si>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</si>
  <si>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</si>
  <si>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</si>
  <si>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</si>
  <si>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</si>
  <si>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</si>
  <si>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</si>
  <si>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</si>
  <si>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</si>
  <si>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</si>
  <si>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</si>
  <si>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</si>
  <si>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</si>
  <si>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</si>
  <si>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</si>
  <si>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</si>
  <si>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</si>
  <si>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</si>
  <si>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</si>
  <si>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</si>
  <si>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</si>
  <si>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</si>
  <si>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</si>
  <si>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</si>
  <si>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</si>
  <si>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</si>
  <si>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</si>
  <si>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</si>
  <si>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</si>
  <si>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</si>
  <si>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</si>
  <si>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</si>
  <si>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</si>
  <si>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</si>
  <si>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</si>
  <si>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</si>
  <si>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</si>
  <si>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</si>
  <si>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</si>
  <si>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</si>
  <si>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</si>
  <si>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</si>
  <si>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</si>
  <si>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</si>
  <si>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</si>
  <si>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</si>
  <si>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</si>
  <si>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</si>
  <si>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</si>
  <si>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</si>
  <si>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</si>
  <si>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</si>
  <si>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</si>
  <si>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</si>
  <si>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</si>
  <si>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</si>
  <si>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</si>
  <si>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</si>
  <si>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</si>
  <si>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</si>
  <si>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</si>
  <si>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</si>
  <si>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</si>
  <si>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</si>
  <si>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</si>
  <si>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</si>
  <si>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</si>
  <si>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</si>
  <si>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</si>
  <si>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</si>
  <si>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</si>
  <si>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</si>
  <si>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</si>
  <si>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</si>
  <si>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</si>
  <si>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</si>
  <si>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</si>
  <si>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</si>
  <si>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</si>
  <si>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</si>
  <si>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</si>
  <si>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</si>
  <si>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</si>
  <si>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</si>
  <si>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</si>
  <si>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</si>
  <si>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</si>
  <si>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</si>
  <si>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</si>
  <si>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</si>
  <si>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</si>
  <si>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</si>
  <si>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</si>
  <si>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</si>
  <si>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</si>
  <si>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</si>
  <si>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</si>
  <si>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</si>
  <si>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</si>
  <si>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</si>
  <si>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</si>
  <si>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</si>
  <si>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</si>
  <si>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</si>
  <si>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</si>
  <si>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</si>
  <si>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</si>
  <si>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</si>
  <si>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</si>
  <si>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</si>
  <si>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</si>
  <si>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</si>
  <si>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</si>
  <si>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</si>
  <si>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</si>
  <si>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</si>
  <si>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</si>
  <si>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</si>
  <si>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</si>
  <si>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</si>
  <si>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</si>
  <si>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</si>
  <si>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</si>
  <si>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</si>
  <si>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</si>
  <si>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</si>
  <si>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</si>
  <si>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</si>
  <si>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</si>
  <si>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</si>
  <si>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</si>
  <si>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</si>
  <si>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</si>
  <si>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</si>
  <si>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</si>
  <si>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</si>
  <si>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</si>
  <si>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</si>
  <si>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</si>
  <si>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</si>
  <si>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</si>
  <si>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</si>
  <si>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</si>
  <si>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</si>
  <si>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</si>
  <si>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</si>
  <si>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</si>
  <si>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</si>
  <si>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</si>
  <si>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</si>
  <si>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</si>
  <si>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</si>
  <si>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</si>
  <si>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</si>
  <si>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</si>
  <si>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</si>
  <si>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</si>
  <si>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</si>
  <si>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</si>
  <si>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</si>
  <si>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</si>
  <si>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</si>
  <si>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</si>
  <si>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</si>
  <si>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</si>
  <si>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</si>
  <si>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</si>
  <si>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</si>
  <si>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</si>
  <si>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</si>
  <si>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</si>
  <si>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</si>
  <si>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</si>
  <si>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</si>
  <si>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</si>
  <si>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</si>
  <si>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</si>
  <si>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</si>
  <si>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</si>
  <si>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</si>
  <si>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</si>
  <si>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</si>
  <si>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</si>
  <si>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</si>
  <si>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</si>
  <si>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</si>
  <si>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</si>
  <si>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</si>
  <si>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</si>
  <si>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</si>
  <si>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</si>
  <si>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</si>
  <si>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</si>
  <si>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</si>
  <si>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</si>
  <si>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</si>
  <si>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</si>
  <si>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</si>
  <si>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</si>
  <si>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</si>
  <si>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</si>
  <si>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</si>
  <si>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</si>
  <si>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</si>
  <si>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</si>
  <si>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</si>
  <si>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</si>
  <si>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</si>
  <si>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</si>
  <si>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</si>
  <si>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</si>
  <si>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</si>
  <si>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</si>
  <si>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</si>
  <si>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</si>
  <si>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</si>
  <si>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</si>
  <si>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</si>
  <si>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</si>
  <si>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</si>
  <si>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</si>
  <si>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</si>
  <si>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</si>
  <si>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</si>
  <si>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</si>
  <si>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</si>
  <si>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</si>
  <si>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</si>
  <si>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</si>
  <si>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</si>
  <si>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</si>
  <si>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</si>
  <si>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</si>
  <si>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</si>
  <si>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</si>
  <si>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</si>
  <si>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</si>
  <si>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</si>
  <si>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</si>
  <si>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</si>
  <si>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</si>
  <si>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</si>
  <si>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</si>
  <si>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</si>
  <si>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</si>
  <si>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</si>
  <si>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</si>
  <si>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</si>
  <si>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</si>
  <si>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</si>
  <si>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</si>
  <si>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</si>
  <si>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</si>
  <si>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</si>
  <si>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</si>
  <si>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</si>
  <si>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</si>
  <si>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</si>
  <si>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</si>
  <si>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</si>
  <si>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</si>
  <si>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</si>
  <si>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</si>
  <si>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</si>
  <si>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</si>
  <si>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</si>
  <si>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</si>
  <si>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</si>
  <si>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</si>
  <si>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</si>
  <si>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</si>
  <si>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</si>
  <si>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</si>
  <si>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</si>
  <si>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</si>
  <si>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</si>
  <si>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</si>
  <si>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</si>
  <si>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</si>
  <si>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</si>
  <si>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</si>
  <si>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</si>
  <si>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</si>
  <si>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</si>
  <si>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</si>
  <si>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</si>
  <si>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</si>
  <si>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</si>
  <si>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</si>
  <si>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</si>
  <si>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</si>
  <si>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</si>
  <si>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</si>
  <si>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</si>
  <si>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</si>
  <si>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</si>
  <si>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</si>
  <si>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</si>
  <si>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</si>
  <si>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</si>
  <si>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</si>
  <si>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</si>
  <si>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</si>
  <si>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</si>
  <si>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</si>
  <si>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</si>
  <si>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</si>
  <si>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</si>
  <si>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</si>
  <si>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</si>
  <si>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</si>
  <si>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</si>
  <si>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</si>
  <si>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</si>
  <si>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</si>
  <si>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</si>
  <si>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</si>
  <si>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</si>
  <si>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</si>
  <si>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</si>
  <si>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</si>
  <si>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</si>
  <si>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</si>
  <si>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</si>
  <si>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</si>
  <si>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</si>
  <si>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</si>
  <si>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</si>
  <si>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</si>
  <si>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</si>
  <si>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</si>
  <si>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</si>
  <si>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</si>
  <si>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</si>
  <si>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</si>
  <si>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</si>
  <si>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</si>
  <si>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</si>
  <si>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</si>
  <si>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</si>
  <si>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</si>
  <si>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</si>
  <si>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</si>
  <si>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</si>
  <si>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</si>
  <si>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</si>
  <si>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</si>
  <si>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</si>
  <si>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</si>
  <si>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</si>
  <si>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</si>
  <si>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</si>
  <si>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</si>
  <si>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</si>
  <si>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</si>
  <si>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</si>
  <si>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</si>
  <si>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</si>
  <si>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</si>
  <si>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</si>
  <si>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</si>
  <si>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</si>
  <si>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</si>
  <si>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</si>
  <si>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</si>
  <si>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</si>
  <si>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</si>
  <si>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</si>
  <si>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</si>
  <si>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</si>
  <si>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</si>
  <si>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</si>
  <si>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</si>
  <si>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</si>
  <si>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</si>
  <si>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</si>
  <si>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</si>
  <si>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</si>
  <si>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</si>
  <si>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</si>
  <si>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</si>
  <si>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</si>
  <si>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</si>
  <si>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</si>
  <si>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</si>
  <si>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</si>
  <si>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</si>
  <si>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</si>
  <si>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</si>
  <si>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</si>
  <si>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</si>
  <si>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</si>
  <si>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</si>
  <si>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</si>
  <si>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</si>
  <si>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</si>
  <si>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</si>
  <si>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</si>
  <si>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</si>
  <si>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</si>
  <si>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</si>
  <si>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</si>
  <si>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</si>
  <si>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</si>
  <si>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</si>
  <si>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</si>
  <si>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</si>
  <si>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</si>
  <si>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</si>
  <si>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</si>
  <si>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</si>
  <si>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</si>
  <si>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</si>
  <si>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</si>
  <si>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</si>
  <si>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</si>
  <si>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</si>
  <si>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</si>
  <si>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</si>
  <si>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</si>
  <si>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</si>
  <si>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</si>
  <si>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</si>
  <si>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</si>
  <si>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</si>
  <si>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</si>
  <si>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</si>
  <si>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</si>
  <si>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</si>
  <si>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</si>
  <si>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</si>
  <si>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</si>
  <si>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</si>
  <si>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</si>
  <si>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</si>
  <si>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</si>
  <si>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</si>
  <si>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</si>
  <si>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</si>
  <si>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</si>
  <si>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</si>
  <si>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</si>
  <si>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</si>
  <si>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</si>
  <si>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</si>
  <si>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</si>
  <si>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</si>
  <si>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</si>
  <si>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</si>
  <si>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</si>
  <si>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</si>
  <si>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</si>
  <si>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</si>
  <si>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</si>
  <si>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</si>
  <si>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</si>
  <si>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</si>
  <si>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</si>
  <si>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</si>
  <si>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</si>
  <si>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</si>
  <si>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</si>
  <si>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</si>
  <si>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</si>
  <si>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</si>
  <si>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</si>
  <si>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</si>
  <si>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</si>
  <si>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</si>
  <si>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</si>
  <si>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</si>
  <si>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</si>
  <si>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</si>
  <si>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</si>
  <si>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</si>
  <si>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</si>
  <si>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</si>
  <si>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</si>
  <si>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</si>
  <si>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</si>
  <si>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</si>
  <si>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</si>
  <si>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</si>
  <si>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</si>
  <si>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</si>
  <si>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</si>
  <si>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</si>
  <si>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</si>
  <si>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</si>
  <si>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</si>
  <si>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</si>
  <si>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</si>
  <si>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</si>
  <si>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</si>
  <si>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</si>
  <si>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</si>
  <si>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</si>
  <si>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</si>
  <si>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</si>
  <si>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</si>
  <si>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</si>
  <si>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</si>
  <si>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</si>
  <si>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</si>
  <si>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</si>
  <si>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</si>
  <si>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</si>
  <si>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</si>
  <si>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</si>
  <si>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</si>
  <si>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</si>
  <si>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</si>
  <si>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</si>
  <si>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</si>
  <si>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</si>
  <si>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</si>
  <si>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</si>
  <si>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</si>
  <si>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</si>
  <si>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</si>
  <si>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</si>
  <si>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</si>
  <si>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</si>
  <si>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</si>
  <si>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</si>
  <si>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</si>
  <si>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</si>
  <si>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</si>
  <si>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</si>
  <si>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</si>
  <si>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</si>
  <si>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</si>
  <si>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</si>
  <si>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</si>
  <si>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</si>
  <si>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</si>
  <si>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</si>
  <si>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</si>
  <si>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</si>
  <si>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</si>
  <si>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</si>
  <si>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</si>
  <si>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</si>
  <si>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</si>
  <si>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</si>
  <si>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</si>
  <si>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</si>
  <si>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</si>
  <si>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</si>
  <si>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</si>
  <si>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</si>
  <si>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</si>
  <si>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</si>
  <si>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</si>
  <si>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</si>
  <si>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</si>
  <si>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</si>
  <si>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</si>
  <si>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</si>
  <si>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</si>
  <si>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</si>
  <si>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</si>
  <si>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</si>
  <si>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</si>
  <si>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</si>
  <si>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</si>
  <si>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</si>
  <si>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</si>
  <si>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</si>
  <si>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</si>
  <si>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</si>
  <si>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</si>
  <si>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</si>
  <si>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</si>
  <si>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</si>
  <si>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</si>
  <si>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</si>
  <si>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</si>
  <si>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</si>
  <si>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</si>
  <si>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</si>
  <si>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</si>
  <si>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</si>
  <si>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</si>
  <si>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</si>
  <si>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</si>
  <si>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</si>
  <si>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</si>
  <si>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</si>
  <si>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</si>
  <si>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</si>
  <si>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</si>
  <si>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</si>
  <si>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</si>
  <si>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</si>
  <si>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</si>
  <si>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</si>
  <si>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</si>
  <si>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</si>
  <si>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</si>
  <si>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</si>
  <si>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</si>
  <si>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</si>
  <si>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</si>
  <si>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</si>
  <si>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</si>
  <si>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</si>
  <si>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</si>
  <si>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</si>
  <si>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</si>
  <si>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</si>
  <si>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</si>
  <si>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</si>
  <si>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</si>
  <si>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</si>
  <si>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</si>
  <si>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</si>
  <si>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</si>
  <si>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</si>
  <si>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</si>
  <si>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</si>
  <si>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</si>
  <si>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</si>
  <si>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</si>
  <si>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</si>
  <si>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</si>
  <si>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</si>
  <si>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</si>
  <si>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</si>
  <si>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</si>
  <si>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</si>
  <si>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</si>
  <si>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</si>
  <si>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</si>
  <si>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</si>
  <si>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</si>
  <si>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</si>
  <si>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</si>
  <si>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</si>
  <si>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</si>
  <si>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</si>
  <si>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</si>
  <si>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</si>
  <si>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</si>
  <si>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</si>
  <si>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</si>
  <si>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</si>
  <si>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</si>
  <si>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</si>
  <si>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</si>
  <si>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</si>
  <si>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</si>
  <si>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</si>
  <si>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</si>
  <si>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</si>
  <si>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</si>
  <si>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</si>
  <si>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</si>
  <si>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</si>
  <si>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</si>
  <si>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</si>
  <si>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</si>
  <si>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</si>
  <si>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</si>
  <si>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</si>
  <si>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</si>
  <si>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</si>
  <si>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</si>
  <si>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</si>
  <si>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</si>
  <si>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</si>
  <si>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</si>
  <si>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</si>
  <si>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</si>
  <si>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</si>
  <si>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</si>
  <si>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</si>
  <si>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</si>
  <si>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</si>
  <si>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</si>
  <si>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</si>
  <si>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</si>
  <si>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</si>
  <si>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</si>
  <si>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</si>
  <si>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</si>
  <si>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</si>
  <si>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</si>
  <si>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</si>
  <si>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</si>
  <si>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</si>
  <si>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</si>
  <si>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</si>
  <si>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</si>
  <si>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</si>
  <si>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</si>
  <si>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</si>
  <si>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</si>
  <si>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</si>
  <si>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</si>
  <si>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</si>
  <si>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</si>
  <si>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</si>
  <si>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</si>
  <si>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</si>
  <si>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</si>
  <si>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</si>
  <si>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</si>
  <si>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</si>
  <si>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</si>
  <si>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</si>
  <si>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</si>
  <si>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</si>
  <si>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</si>
  <si>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</si>
  <si>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</si>
  <si>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</si>
  <si>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</si>
  <si>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</si>
  <si>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</si>
  <si>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</si>
  <si>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</si>
  <si>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</si>
  <si>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</si>
  <si>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</si>
  <si>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</si>
  <si>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</si>
  <si>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</si>
  <si>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</si>
  <si>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</si>
  <si>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</si>
  <si>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</si>
  <si>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</si>
  <si>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</si>
  <si>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</si>
  <si>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</si>
  <si>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</si>
  <si>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</si>
  <si>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</si>
  <si>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</si>
  <si>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</si>
  <si>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</si>
  <si>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</si>
  <si>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</si>
  <si>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</si>
  <si>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</si>
  <si>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</si>
  <si>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</si>
  <si>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</si>
  <si>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</si>
  <si>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</si>
  <si>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</si>
  <si>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</si>
  <si>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</si>
  <si>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</si>
  <si>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</si>
  <si>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</si>
  <si>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</si>
  <si>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</si>
  <si>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</si>
  <si>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</si>
  <si>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</si>
  <si>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</si>
  <si>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</si>
  <si>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</si>
  <si>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</si>
  <si>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</si>
  <si>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</si>
  <si>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</si>
  <si>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</si>
  <si>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</si>
  <si>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</si>
  <si>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</si>
  <si>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</si>
  <si>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</si>
  <si>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</si>
  <si>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</si>
  <si>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</si>
  <si>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</si>
  <si>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</si>
  <si>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</si>
  <si>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</si>
  <si>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</si>
  <si>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</si>
  <si>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</si>
  <si>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</si>
  <si>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</si>
  <si>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</si>
  <si>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</si>
  <si>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</si>
  <si>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</si>
  <si>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</si>
  <si>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</si>
  <si>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</si>
  <si>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</si>
  <si>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</si>
  <si>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</si>
  <si>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</si>
  <si>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</si>
  <si>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</si>
  <si>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</si>
  <si>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</si>
  <si>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</si>
  <si>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</si>
  <si>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</si>
  <si>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</si>
  <si>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</si>
  <si>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</si>
  <si>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</si>
  <si>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</si>
  <si>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</si>
  <si>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</si>
  <si>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</si>
  <si>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</si>
  <si>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</si>
  <si>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</si>
  <si>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</si>
  <si>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</si>
  <si>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</si>
  <si>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</si>
  <si>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</si>
  <si>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</si>
  <si>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</si>
  <si>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</si>
  <si>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</si>
  <si>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</si>
  <si>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</si>
  <si>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</si>
  <si>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</si>
  <si>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</si>
  <si>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</si>
  <si>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</si>
  <si>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</si>
  <si>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</si>
  <si>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</si>
  <si>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</si>
  <si>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</si>
  <si>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</si>
  <si>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</si>
  <si>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</si>
  <si>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</si>
  <si>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</si>
  <si>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</si>
  <si>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</si>
  <si>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</si>
  <si>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</si>
  <si>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</si>
  <si>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</si>
  <si>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</si>
  <si>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</si>
  <si>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</si>
  <si>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</si>
  <si>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</si>
  <si>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</si>
  <si>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</si>
  <si>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</si>
  <si>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</si>
  <si>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</si>
  <si>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</si>
  <si>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</si>
  <si>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</si>
  <si>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</si>
  <si>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</si>
  <si>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</si>
  <si>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</si>
  <si>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</si>
  <si>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</si>
  <si>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</si>
  <si>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</si>
  <si>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</si>
  <si>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</si>
  <si>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</si>
  <si>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</si>
  <si>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</si>
  <si>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</si>
  <si>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</si>
  <si>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</si>
  <si>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</si>
  <si>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</si>
  <si>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</si>
  <si>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</si>
  <si>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</si>
  <si>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</si>
  <si>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</si>
  <si>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</si>
  <si>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</si>
  <si>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</si>
  <si>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</si>
  <si>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</si>
  <si>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</si>
  <si>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</si>
  <si>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</si>
  <si>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</si>
  <si>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</si>
  <si>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</si>
  <si>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</si>
  <si>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</si>
  <si>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</si>
  <si>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</si>
  <si>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</si>
  <si>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</si>
  <si>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</si>
  <si>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</si>
  <si>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</si>
  <si>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</si>
  <si>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</si>
  <si>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</si>
  <si>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</si>
  <si>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</si>
  <si>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</si>
  <si>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</si>
  <si>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</si>
  <si>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</si>
  <si>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</si>
  <si>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</si>
  <si>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</si>
  <si>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</si>
  <si>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</si>
  <si>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</si>
  <si>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</si>
  <si>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</si>
  <si>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</si>
  <si>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</si>
  <si>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</si>
  <si>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</si>
  <si>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</si>
  <si>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</si>
  <si>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</si>
  <si>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</si>
  <si>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</si>
  <si>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</si>
  <si>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</si>
  <si>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</si>
  <si>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</si>
  <si>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</si>
  <si>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</si>
  <si>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</si>
  <si>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</si>
  <si>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</si>
  <si>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</si>
  <si>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</si>
  <si>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</si>
  <si>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</si>
  <si>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</si>
  <si>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</si>
  <si>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</si>
  <si>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</si>
  <si>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</si>
  <si>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</si>
  <si>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</si>
  <si>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</si>
  <si>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</si>
  <si>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</si>
  <si>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</si>
  <si>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</si>
  <si>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</si>
  <si>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</si>
  <si>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</si>
  <si>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</si>
  <si>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</si>
  <si>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</si>
  <si>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</si>
  <si>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</si>
  <si>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</si>
  <si>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</si>
  <si>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</si>
  <si>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</si>
  <si>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</si>
  <si>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</si>
  <si>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</si>
  <si>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</si>
  <si>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</si>
  <si>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</si>
  <si>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</si>
  <si>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</si>
  <si>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</si>
  <si>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</si>
  <si>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</si>
  <si>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</si>
  <si>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</si>
  <si>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</si>
  <si>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</si>
  <si>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</si>
  <si>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</si>
  <si>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</si>
  <si>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</si>
  <si>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</si>
  <si>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</si>
  <si>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</si>
  <si>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</si>
  <si>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</si>
  <si>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</si>
  <si>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</si>
  <si>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</si>
  <si>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</si>
  <si>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</si>
  <si>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</si>
  <si>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</si>
  <si>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</si>
  <si>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</si>
  <si>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</si>
  <si>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</si>
  <si>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</si>
  <si>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</si>
  <si>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</si>
  <si>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</si>
  <si>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</si>
  <si>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</si>
  <si>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</si>
  <si>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</si>
  <si>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</si>
  <si>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</si>
  <si>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</si>
  <si>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</si>
  <si>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</si>
  <si>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</si>
  <si>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</si>
  <si>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</si>
  <si>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</si>
  <si>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</si>
  <si>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</si>
  <si>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</si>
  <si>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</si>
  <si>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</si>
  <si>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</si>
  <si>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</si>
  <si>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</si>
  <si>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</si>
  <si>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</si>
  <si>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</si>
  <si>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</si>
  <si>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</si>
  <si>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</si>
  <si>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</si>
  <si>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</si>
  <si>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</si>
  <si>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</si>
  <si>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</si>
  <si>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</si>
  <si>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</si>
  <si>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</si>
  <si>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</si>
  <si>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</si>
  <si>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</si>
  <si>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</si>
  <si>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</si>
  <si>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</si>
  <si>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</si>
  <si>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</si>
  <si>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</si>
  <si>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</si>
  <si>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</si>
  <si>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</si>
  <si>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</si>
  <si>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</si>
  <si>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</si>
  <si>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</si>
  <si>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</si>
  <si>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</si>
  <si>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</si>
  <si>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</si>
  <si>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</si>
  <si>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</si>
  <si>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</si>
  <si>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</si>
  <si>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</si>
  <si>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</si>
  <si>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</si>
  <si>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</si>
  <si>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</si>
  <si>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</si>
  <si>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</si>
  <si>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</si>
  <si>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</si>
  <si>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</si>
  <si>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</si>
  <si>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</si>
  <si>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</si>
  <si>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</si>
  <si>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</si>
  <si>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</si>
  <si>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</si>
  <si>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</si>
  <si>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</si>
  <si>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</si>
  <si>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</si>
  <si>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</si>
  <si>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</si>
  <si>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</si>
  <si>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</si>
  <si>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</si>
  <si>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</si>
  <si>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</si>
  <si>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</si>
  <si>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</si>
  <si>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</si>
  <si>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</si>
  <si>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</si>
  <si>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</si>
  <si>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</si>
  <si>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</si>
  <si>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</si>
  <si>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</si>
  <si>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</si>
  <si>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</si>
  <si>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</si>
  <si>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</si>
  <si>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</si>
  <si>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</si>
  <si>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</si>
  <si>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</si>
  <si>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</si>
  <si>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</si>
  <si>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</si>
  <si>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</si>
  <si>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</si>
  <si>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</si>
  <si>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</si>
  <si>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</si>
  <si>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</si>
  <si>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</si>
  <si>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</si>
  <si>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</si>
  <si>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</si>
  <si>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</si>
  <si>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</si>
  <si>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</si>
  <si>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</si>
  <si>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</si>
  <si>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</si>
  <si>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</si>
  <si>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</si>
  <si>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</si>
  <si>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</si>
  <si>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</si>
  <si>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</si>
  <si>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</si>
  <si>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</si>
  <si>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</si>
  <si>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</si>
  <si>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</si>
  <si>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</si>
  <si>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</si>
  <si>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</si>
  <si>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</si>
  <si>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</si>
  <si>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</si>
  <si>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</si>
  <si>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</si>
  <si>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</si>
  <si>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</si>
  <si>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</si>
  <si>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</si>
  <si>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</si>
  <si>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</si>
  <si>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</si>
  <si>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</si>
  <si>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</si>
  <si>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</si>
  <si>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</si>
  <si>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</si>
  <si>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</si>
  <si>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</si>
  <si>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</si>
  <si>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</si>
  <si>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</si>
  <si>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</si>
  <si>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</si>
  <si>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</si>
  <si>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</si>
  <si>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</si>
  <si>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</si>
  <si>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</si>
  <si>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</si>
  <si>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</si>
  <si>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</si>
  <si>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</si>
  <si>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</si>
  <si>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</si>
  <si>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</si>
  <si>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</si>
  <si>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</si>
  <si>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</si>
  <si>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</si>
  <si>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</si>
  <si>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</si>
  <si>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</si>
  <si>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</si>
  <si>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</si>
  <si>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</si>
  <si>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</si>
  <si>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</si>
  <si>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</si>
  <si>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</si>
  <si>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</si>
  <si>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</si>
  <si>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</si>
  <si>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</si>
  <si>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</si>
  <si>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</si>
  <si>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</si>
  <si>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</si>
  <si>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</si>
  <si>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</si>
  <si>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</si>
  <si>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</si>
  <si>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</si>
  <si>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</si>
  <si>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</si>
  <si>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</si>
  <si>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</si>
  <si>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</si>
  <si>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</si>
  <si>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</si>
  <si>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</si>
  <si>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</si>
  <si>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</si>
  <si>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</si>
  <si>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</si>
  <si>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</si>
  <si>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</si>
  <si>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</si>
  <si>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</si>
  <si>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</si>
  <si>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</si>
  <si>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</si>
  <si>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</si>
  <si>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</si>
  <si>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</si>
  <si>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</si>
  <si>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</si>
  <si>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</si>
  <si>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</si>
  <si>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</si>
  <si>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</si>
  <si>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</si>
  <si>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</si>
  <si>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</si>
  <si>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</si>
  <si>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</si>
  <si>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</si>
  <si>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</si>
  <si>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</si>
  <si>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</si>
  <si>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</si>
  <si>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</si>
  <si>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</si>
  <si>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</si>
  <si>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</si>
  <si>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</si>
  <si>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</si>
  <si>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</si>
  <si>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</si>
  <si>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</si>
  <si>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</si>
  <si>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</si>
  <si>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</si>
  <si>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</si>
  <si>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</si>
  <si>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</si>
  <si>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</si>
  <si>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</si>
  <si>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</si>
  <si>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</si>
  <si>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</si>
  <si>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</si>
  <si>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</si>
  <si>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</si>
  <si>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</si>
  <si>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</si>
  <si>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</si>
  <si>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</si>
  <si>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</si>
  <si>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</si>
  <si>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</si>
  <si>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</si>
  <si>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</si>
  <si>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</si>
  <si>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</si>
  <si>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</si>
  <si>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</si>
  <si>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</si>
  <si>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</si>
  <si>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</si>
  <si>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</si>
  <si>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</si>
  <si>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</si>
  <si>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</si>
  <si>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</si>
  <si>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</si>
  <si>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</si>
  <si>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</si>
  <si>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</si>
  <si>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</si>
  <si>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</si>
  <si>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</si>
  <si>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</si>
  <si>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</si>
  <si>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</si>
  <si>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</si>
  <si>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</si>
  <si>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</si>
  <si>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</si>
  <si>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</si>
  <si>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</si>
  <si>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</si>
  <si>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</si>
  <si>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</si>
  <si>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</si>
  <si>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</si>
  <si>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</si>
  <si>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</si>
  <si>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</si>
  <si>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</si>
  <si>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</si>
  <si>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</si>
  <si>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</si>
  <si>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</si>
  <si>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</si>
  <si>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</si>
  <si>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</si>
  <si>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</si>
  <si>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</si>
  <si>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</si>
  <si>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</si>
  <si>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</si>
  <si>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</si>
  <si>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</si>
  <si>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</si>
  <si>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</si>
  <si>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</si>
  <si>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</si>
  <si>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</si>
  <si>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</si>
  <si>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</si>
  <si>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</si>
  <si>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</si>
  <si>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</si>
  <si>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</si>
  <si>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</si>
  <si>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</si>
  <si>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</si>
  <si>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</si>
  <si>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</si>
  <si>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</si>
  <si>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</si>
  <si>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</si>
  <si>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</si>
  <si>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</si>
  <si>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</si>
  <si>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</si>
  <si>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</si>
  <si>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</si>
  <si>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</si>
  <si>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</si>
  <si>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</si>
  <si>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</si>
  <si>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</si>
  <si>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</si>
  <si>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</si>
  <si>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</si>
  <si>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</si>
  <si>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</si>
  <si>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</si>
  <si>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</si>
  <si>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</si>
  <si>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</si>
  <si>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</si>
  <si>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</si>
  <si>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</si>
  <si>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</si>
  <si>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</si>
  <si>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</si>
  <si>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</si>
  <si>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</si>
  <si>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</si>
  <si>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</si>
  <si>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</si>
  <si>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</si>
  <si>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</si>
  <si>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</si>
  <si>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</si>
  <si>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</si>
  <si>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</si>
  <si>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</si>
  <si>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</si>
  <si>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</si>
  <si>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</si>
  <si>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</si>
  <si>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</si>
  <si>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</si>
  <si>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</si>
  <si>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</si>
  <si>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</si>
  <si>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</si>
  <si>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</si>
  <si>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</si>
  <si>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</si>
  <si>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</si>
  <si>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</si>
  <si>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</si>
  <si>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</si>
  <si>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</si>
  <si>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</si>
  <si>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</si>
  <si>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</si>
  <si>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</si>
  <si>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</si>
  <si>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</si>
  <si>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</si>
  <si>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</si>
  <si>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</si>
  <si>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</si>
  <si>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</si>
  <si>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</si>
  <si>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</si>
  <si>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</si>
  <si>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</si>
  <si>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</si>
  <si>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</si>
  <si>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</si>
  <si>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</si>
  <si>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</si>
  <si>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</si>
  <si>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</si>
  <si>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</si>
  <si>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</si>
  <si>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</si>
  <si>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</si>
  <si>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</si>
  <si>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</si>
  <si>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</si>
  <si>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</si>
  <si>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</si>
  <si>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</si>
  <si>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</si>
  <si>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</si>
  <si>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</si>
  <si>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</si>
  <si>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</si>
  <si>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</si>
  <si>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</si>
  <si>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</si>
  <si>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</si>
  <si>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</si>
  <si>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</si>
  <si>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</si>
  <si>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</si>
  <si>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</si>
  <si>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</si>
  <si>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</si>
  <si>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</si>
  <si>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</si>
  <si>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</si>
  <si>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</si>
  <si>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</si>
  <si>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</si>
  <si>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</si>
  <si>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</si>
  <si>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</si>
  <si>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</si>
  <si>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</si>
  <si>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</si>
  <si>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</si>
  <si>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</si>
  <si>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</si>
  <si>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</si>
  <si>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</si>
  <si>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</si>
  <si>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</si>
  <si>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</si>
  <si>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</si>
  <si>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</si>
  <si>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</si>
  <si>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</si>
  <si>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</si>
  <si>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</si>
  <si>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</si>
  <si>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</si>
  <si>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</si>
  <si>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</si>
  <si>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</si>
  <si>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</si>
  <si>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</si>
  <si>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</si>
  <si>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</si>
  <si>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</si>
  <si>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</si>
  <si>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</si>
  <si>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</si>
  <si>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</si>
  <si>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</si>
  <si>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</si>
  <si>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</si>
  <si>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</si>
  <si>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</si>
  <si>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</si>
  <si>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</si>
  <si>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</si>
  <si>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</si>
  <si>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</si>
  <si>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</si>
  <si>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</si>
  <si>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</si>
  <si>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</si>
  <si>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</si>
  <si>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</si>
  <si>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</si>
  <si>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</si>
  <si>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</si>
  <si>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</si>
  <si>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</si>
  <si>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</si>
  <si>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</si>
  <si>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</si>
  <si>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</si>
  <si>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</si>
  <si>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</si>
  <si>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</si>
  <si>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</si>
  <si>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</si>
  <si>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</si>
  <si>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</si>
  <si>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</si>
  <si>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</si>
  <si>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</si>
  <si>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</si>
  <si>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</si>
  <si>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</si>
  <si>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</si>
  <si>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</si>
  <si>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</si>
  <si>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</si>
  <si>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</si>
  <si>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</si>
  <si>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</si>
  <si>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</si>
  <si>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</si>
  <si>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</si>
  <si>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</si>
  <si>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</si>
  <si>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</si>
  <si>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</si>
  <si>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</si>
  <si>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</si>
  <si>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</si>
  <si>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</si>
  <si>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</si>
  <si>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</si>
  <si>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</si>
  <si>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</si>
  <si>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</si>
  <si>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</si>
  <si>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</si>
  <si>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</si>
  <si>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</si>
  <si>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</si>
  <si>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</si>
  <si>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</si>
  <si>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</si>
  <si>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</si>
  <si>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</si>
  <si>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</si>
  <si>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</si>
  <si>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</si>
  <si>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</si>
  <si>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</si>
  <si>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</si>
  <si>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</si>
  <si>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</si>
  <si>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</si>
  <si>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</si>
  <si>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</si>
  <si>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</si>
  <si>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</si>
  <si>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</si>
  <si>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</si>
  <si>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</si>
  <si>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</si>
  <si>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</si>
  <si>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</si>
  <si>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</si>
  <si>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</si>
  <si>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</si>
  <si>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</si>
  <si>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</si>
  <si>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</si>
  <si>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</si>
  <si>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</si>
  <si>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</si>
  <si>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</si>
  <si>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</si>
  <si>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</si>
  <si>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</si>
  <si>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</si>
  <si>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</si>
  <si>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</si>
  <si>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</si>
  <si>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</si>
  <si>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</si>
  <si>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</si>
  <si>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</si>
  <si>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</si>
  <si>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</si>
  <si>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</si>
  <si>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</si>
  <si>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</si>
  <si>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</si>
  <si>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</si>
  <si>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</si>
  <si>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</si>
  <si>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</si>
  <si>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</si>
  <si>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</si>
  <si>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</si>
  <si>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</si>
  <si>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</si>
  <si>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</si>
  <si>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</si>
  <si>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</si>
  <si>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</si>
  <si>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</si>
  <si>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</si>
  <si>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</si>
  <si>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</si>
  <si>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</si>
  <si>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</si>
  <si>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</si>
  <si>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</si>
  <si>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</si>
  <si>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</si>
  <si>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</si>
  <si>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</si>
  <si>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</si>
  <si>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</si>
  <si>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</si>
  <si>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</si>
  <si>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</si>
  <si>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</si>
  <si>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</si>
  <si>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</si>
  <si>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</si>
  <si>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</si>
  <si>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</si>
  <si>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</si>
  <si>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</si>
  <si>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</si>
  <si>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</si>
  <si>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</si>
  <si>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</si>
  <si>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</si>
  <si>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</si>
  <si>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</si>
  <si>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</si>
  <si>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</si>
  <si>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</si>
  <si>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</si>
  <si>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</si>
  <si>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</si>
  <si>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</si>
  <si>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</si>
  <si>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</si>
  <si>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</si>
  <si>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</si>
  <si>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</si>
  <si>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</si>
  <si>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</si>
  <si>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</si>
  <si>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</si>
  <si>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</si>
  <si>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</si>
  <si>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</si>
  <si>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</si>
  <si>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</si>
  <si>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</si>
  <si>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</si>
  <si>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</si>
  <si>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</si>
  <si>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</si>
  <si>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</si>
  <si>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</si>
  <si>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</si>
  <si>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</si>
  <si>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</si>
  <si>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</si>
  <si>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</si>
  <si>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</si>
  <si>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</si>
  <si>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</si>
  <si>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</si>
  <si>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</si>
  <si>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</si>
  <si>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</si>
  <si>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</si>
  <si>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</si>
  <si>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</si>
  <si>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</si>
  <si>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</si>
  <si>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</si>
  <si>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</si>
  <si>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</si>
  <si>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</si>
  <si>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</si>
  <si>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</si>
  <si>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</si>
  <si>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</si>
  <si>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</si>
  <si>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</si>
  <si>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</si>
  <si>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</si>
  <si>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</si>
  <si>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</si>
  <si>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</si>
  <si>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</si>
  <si>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</si>
  <si>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</si>
  <si>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</si>
  <si>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</si>
  <si>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</si>
  <si>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</si>
  <si>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</si>
  <si>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</si>
  <si>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</si>
  <si>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</si>
  <si>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</si>
  <si>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</si>
  <si>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</si>
  <si>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</si>
  <si>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</si>
  <si>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</si>
  <si>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</si>
  <si>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</si>
  <si>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</si>
  <si>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</si>
  <si>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</si>
  <si>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</si>
  <si>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</si>
  <si>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</si>
  <si>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</si>
  <si>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</si>
  <si>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</si>
  <si>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</si>
  <si>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</si>
  <si>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</si>
  <si>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</si>
  <si>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</si>
  <si>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</si>
  <si>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</si>
  <si>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</si>
  <si>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</si>
  <si>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</si>
  <si>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</si>
  <si>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</si>
  <si>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</si>
  <si>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</si>
  <si>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</si>
  <si>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</si>
  <si>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</si>
  <si>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</si>
  <si>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</si>
  <si>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</si>
  <si>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</si>
  <si>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</si>
  <si>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</si>
  <si>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</si>
  <si>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</si>
  <si>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</si>
  <si>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</si>
  <si>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</si>
  <si>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</si>
  <si>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</si>
  <si>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</si>
  <si>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</si>
  <si>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</si>
  <si>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</si>
  <si>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</si>
  <si>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</si>
  <si>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</si>
  <si>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</si>
  <si>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</si>
  <si>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</si>
  <si>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</si>
  <si>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</si>
  <si>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</si>
  <si>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</si>
  <si>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</si>
  <si>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</si>
  <si>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</si>
  <si>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</si>
  <si>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</si>
  <si>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</si>
  <si>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</si>
  <si>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</si>
  <si>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</si>
  <si>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</si>
  <si>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</si>
  <si>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</si>
  <si>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</si>
  <si>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</si>
  <si>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</si>
  <si>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</si>
  <si>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</si>
  <si>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</si>
  <si>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</si>
  <si>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</si>
  <si>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</si>
  <si>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</si>
  <si>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</si>
  <si>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</si>
  <si>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</si>
  <si>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</si>
  <si>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</si>
  <si>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</si>
  <si>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</si>
  <si>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</si>
  <si>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</si>
  <si>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</si>
  <si>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</si>
  <si>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</si>
  <si>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</si>
  <si>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</si>
  <si>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</si>
  <si>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</si>
  <si>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</si>
  <si>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</si>
  <si>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</si>
  <si>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</si>
  <si>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</si>
  <si>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</si>
  <si>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</si>
  <si>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</si>
  <si>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</si>
  <si>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</si>
  <si>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</si>
  <si>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</si>
  <si>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</si>
  <si>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</si>
  <si>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</si>
  <si>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</si>
  <si>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</si>
  <si>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</si>
  <si>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</si>
  <si>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</si>
  <si>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</si>
  <si>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</si>
  <si>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</si>
  <si>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</si>
  <si>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</si>
  <si>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</si>
  <si>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</si>
  <si>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</si>
  <si>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</si>
  <si>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</si>
  <si>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</si>
  <si>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</si>
  <si>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</si>
  <si>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</si>
  <si>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</si>
  <si>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</si>
  <si>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</si>
  <si>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</si>
  <si>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</si>
  <si>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</si>
  <si>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</si>
  <si>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</si>
  <si>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</si>
  <si>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</si>
  <si>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</si>
  <si>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</si>
  <si>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</si>
  <si>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</si>
  <si>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</si>
  <si>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</si>
  <si>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</si>
  <si>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</si>
  <si>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</si>
  <si>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</si>
  <si>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</si>
  <si>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</si>
  <si>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</si>
  <si>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</si>
  <si>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</si>
  <si>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</si>
  <si>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</si>
  <si>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</si>
  <si>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</si>
  <si>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</si>
  <si>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</si>
  <si>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</si>
  <si>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</si>
  <si>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</si>
  <si>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</si>
  <si>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</si>
  <si>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</si>
  <si>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</si>
  <si>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</si>
  <si>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</si>
  <si>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</si>
  <si>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</si>
  <si>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</si>
  <si>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</si>
  <si>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</si>
  <si>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</si>
  <si>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</si>
  <si>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</si>
  <si>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</si>
  <si>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</si>
  <si>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</si>
  <si>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</si>
  <si>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</si>
  <si>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</si>
  <si>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</si>
  <si>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</si>
  <si>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</si>
  <si>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</si>
  <si>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</si>
  <si>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</si>
  <si>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</si>
  <si>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</si>
  <si>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</si>
  <si>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</si>
  <si>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</si>
  <si>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</si>
  <si>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</si>
  <si>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</si>
  <si>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</si>
  <si>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</si>
  <si>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</si>
  <si>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</si>
  <si>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</si>
  <si>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</si>
  <si>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</si>
  <si>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</si>
  <si>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</si>
  <si>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</si>
  <si>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</si>
  <si>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</si>
  <si>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</si>
  <si>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</si>
  <si>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</si>
  <si>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</si>
  <si>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</si>
  <si>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</si>
  <si>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</si>
  <si>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</si>
  <si>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</si>
  <si>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</si>
  <si>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</si>
  <si>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</si>
  <si>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</si>
  <si>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</si>
  <si>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</si>
  <si>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</si>
  <si>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</si>
  <si>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</si>
  <si>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</si>
  <si>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</si>
  <si>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</si>
  <si>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</si>
  <si>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</si>
  <si>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</si>
  <si>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</si>
  <si>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</si>
  <si>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</si>
  <si>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</si>
  <si>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</si>
  <si>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</si>
  <si>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</si>
  <si>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</si>
  <si>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</si>
  <si>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</si>
  <si>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</si>
  <si>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</si>
  <si>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</si>
  <si>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</si>
  <si>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</si>
  <si>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</si>
  <si>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</si>
  <si>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</si>
  <si>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</si>
  <si>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</si>
  <si>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</si>
  <si>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</si>
  <si>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</si>
  <si>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</si>
  <si>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</si>
  <si>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</si>
  <si>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</si>
  <si>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</si>
  <si>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</si>
  <si>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</si>
  <si>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</si>
  <si>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</si>
  <si>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</si>
  <si>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</si>
  <si>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</si>
  <si>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</si>
  <si>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</si>
  <si>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</si>
  <si>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</si>
  <si>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</si>
  <si>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</si>
  <si>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</si>
  <si>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</si>
  <si>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</si>
  <si>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</si>
  <si>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</si>
  <si>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</si>
  <si>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</si>
  <si>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</si>
  <si>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</si>
  <si>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</si>
  <si>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</si>
  <si>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</si>
  <si>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</si>
  <si>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</si>
  <si>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</si>
  <si>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</si>
  <si>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</si>
  <si>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</si>
  <si>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</si>
  <si>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</si>
  <si>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</si>
  <si>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</si>
  <si>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</si>
  <si>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</si>
  <si>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</si>
  <si>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</si>
  <si>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</si>
  <si>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</si>
  <si>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</si>
  <si>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</si>
  <si>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</si>
  <si>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</si>
  <si>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</si>
  <si>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</si>
  <si>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</si>
  <si>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</si>
  <si>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</si>
  <si>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</si>
  <si>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</si>
  <si>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</si>
  <si>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</si>
  <si>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</si>
  <si>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</si>
  <si>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</si>
  <si>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</si>
  <si>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</si>
  <si>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</si>
  <si>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</si>
  <si>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</si>
  <si>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</si>
  <si>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</si>
  <si>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</si>
  <si>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</si>
  <si>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</si>
  <si>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</si>
  <si>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</si>
  <si>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</si>
  <si>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</si>
  <si>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</si>
  <si>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</si>
  <si>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</si>
  <si>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</si>
  <si>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</si>
  <si>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</si>
  <si>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</si>
  <si>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</si>
  <si>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</si>
  <si>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</si>
  <si>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</si>
  <si>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</si>
  <si>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</si>
  <si>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</si>
  <si>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</si>
  <si>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</si>
  <si>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</si>
  <si>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</si>
  <si>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</si>
  <si>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</si>
  <si>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</si>
  <si>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</si>
  <si>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</si>
  <si>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</si>
  <si>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</si>
  <si>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</si>
  <si>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</si>
  <si>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</si>
  <si>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</si>
  <si>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</si>
  <si>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</si>
  <si>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</si>
  <si>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</si>
  <si>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</si>
  <si>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</si>
  <si>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</si>
  <si>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</si>
  <si>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</si>
  <si>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</si>
  <si>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</si>
  <si>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</si>
  <si>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</si>
  <si>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</si>
  <si>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</si>
  <si>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</si>
  <si>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</si>
  <si>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</si>
  <si>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</si>
  <si>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</si>
  <si>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</si>
  <si>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</si>
  <si>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</si>
  <si>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</si>
  <si>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</si>
  <si>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</si>
  <si>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</si>
  <si>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</si>
  <si>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</si>
  <si>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</si>
  <si>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</si>
  <si>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</si>
  <si>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</si>
  <si>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</si>
  <si>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</si>
  <si>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</si>
  <si>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</si>
  <si>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</si>
  <si>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</si>
  <si>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</si>
  <si>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</si>
  <si>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</si>
  <si>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</si>
  <si>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</si>
  <si>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</si>
  <si>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</si>
  <si>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</si>
  <si>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</si>
  <si>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</si>
  <si>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</si>
  <si>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</si>
  <si>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</si>
  <si>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</si>
  <si>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</si>
  <si>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</si>
  <si>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</si>
  <si>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</si>
  <si>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</si>
  <si>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</si>
  <si>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</si>
  <si>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</si>
  <si>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</si>
  <si>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</si>
  <si>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</si>
  <si>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</si>
  <si>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</si>
  <si>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</si>
  <si>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</si>
  <si>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</si>
  <si>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</si>
  <si>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</si>
  <si>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</si>
  <si>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</si>
  <si>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</si>
  <si>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</si>
  <si>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</si>
  <si>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</si>
  <si>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</si>
  <si>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</si>
  <si>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</si>
  <si>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</si>
  <si>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</si>
  <si>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</si>
  <si>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</si>
  <si>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</si>
  <si>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</si>
  <si>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</si>
  <si>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</si>
  <si>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</si>
  <si>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</si>
  <si>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</si>
  <si>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</si>
  <si>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</si>
  <si>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</si>
  <si>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</si>
  <si>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</si>
  <si>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</si>
  <si>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</si>
  <si>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</si>
  <si>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</si>
  <si>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</si>
  <si>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</si>
  <si>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</si>
  <si>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</si>
  <si>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</si>
  <si>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</si>
  <si>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</si>
  <si>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</si>
  <si>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</si>
  <si>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</si>
  <si>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</si>
  <si>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</si>
  <si>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</si>
  <si>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</si>
  <si>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</si>
  <si>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</si>
  <si>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</si>
  <si>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</si>
  <si>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</si>
  <si>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</si>
  <si>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</si>
  <si>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</si>
  <si>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</si>
  <si>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</si>
  <si>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</si>
  <si>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</si>
  <si>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</si>
  <si>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</si>
  <si>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</si>
  <si>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</si>
  <si>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</si>
  <si>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</si>
  <si>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</si>
  <si>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</si>
  <si>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</si>
  <si>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</si>
  <si>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</si>
  <si>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</si>
  <si>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</si>
  <si>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</si>
  <si>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</si>
  <si>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</si>
  <si>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</si>
  <si>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</si>
  <si>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</si>
  <si>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</si>
  <si>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</si>
  <si>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</si>
  <si>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</si>
  <si>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</si>
  <si>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</si>
  <si>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</si>
  <si>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</si>
  <si>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</si>
  <si>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</si>
  <si>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</si>
  <si>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</si>
  <si>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</si>
  <si>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</si>
  <si>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</si>
  <si>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</si>
  <si>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</si>
  <si>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</si>
  <si>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</si>
  <si>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</si>
  <si>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</si>
  <si>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</si>
  <si>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</si>
  <si>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</si>
  <si>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</si>
  <si>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</si>
  <si>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</si>
  <si>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</si>
  <si>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</si>
  <si>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</si>
  <si>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</si>
  <si>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</si>
  <si>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</si>
  <si>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</si>
  <si>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</si>
  <si>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</si>
  <si>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</si>
  <si>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</si>
  <si>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</si>
  <si>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</si>
  <si>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</si>
  <si>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</si>
  <si>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</si>
  <si>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</si>
  <si>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</si>
  <si>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</si>
  <si>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</si>
  <si>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</si>
  <si>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</si>
  <si>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</si>
  <si>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</si>
  <si>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</si>
  <si>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</si>
  <si>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</si>
  <si>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</si>
  <si>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</si>
  <si>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</si>
  <si>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</si>
  <si>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</si>
  <si>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</si>
  <si>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</si>
  <si>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</si>
  <si>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</si>
  <si>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</si>
  <si>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</si>
  <si>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</si>
  <si>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</si>
  <si>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</si>
  <si>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</si>
  <si>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</si>
  <si>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</si>
  <si>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</si>
  <si>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</si>
  <si>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</si>
  <si>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</si>
  <si>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</si>
  <si>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</si>
  <si>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</si>
  <si>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</si>
  <si>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</si>
  <si>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</si>
  <si>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</si>
  <si>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</si>
  <si>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</si>
  <si>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</si>
  <si>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</si>
  <si>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</si>
  <si>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</si>
  <si>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</si>
  <si>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</si>
  <si>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</si>
  <si>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</si>
  <si>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</si>
  <si>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</si>
  <si>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</si>
  <si>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</si>
  <si>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</si>
  <si>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</si>
  <si>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</si>
  <si>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</si>
  <si>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</si>
  <si>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</si>
  <si>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</si>
  <si>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</si>
  <si>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</si>
  <si>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</si>
  <si>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</si>
  <si>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</si>
  <si>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</si>
  <si>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</si>
  <si>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</si>
  <si>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</si>
  <si>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</si>
  <si>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</si>
  <si>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</si>
  <si>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</si>
  <si>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</si>
  <si>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</si>
  <si>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</si>
  <si>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</si>
  <si>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</si>
  <si>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</si>
  <si>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</si>
  <si>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</si>
  <si>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</si>
  <si>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</si>
  <si>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</si>
  <si>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</si>
  <si>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</si>
  <si>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</si>
  <si>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</si>
  <si>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</si>
  <si>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</si>
  <si>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</si>
  <si>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</si>
  <si>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</si>
  <si>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</si>
  <si>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</si>
  <si>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</si>
  <si>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</si>
  <si>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</si>
  <si>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</si>
  <si>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</si>
  <si>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</si>
  <si>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</si>
  <si>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</si>
  <si>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</si>
  <si>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</si>
  <si>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</si>
  <si>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</si>
  <si>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</si>
  <si>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</si>
  <si>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</si>
  <si>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</si>
  <si>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</si>
  <si>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</si>
  <si>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</si>
  <si>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</si>
  <si>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</si>
  <si>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</si>
  <si>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</si>
  <si>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</si>
  <si>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</si>
  <si>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</si>
  <si>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</si>
  <si>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</si>
  <si>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</si>
  <si>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</si>
  <si>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</si>
  <si>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</si>
  <si>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</si>
  <si>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</si>
  <si>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</si>
  <si>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</si>
  <si>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</si>
  <si>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</si>
  <si>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</si>
  <si>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</si>
  <si>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</si>
  <si>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</si>
  <si>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</si>
  <si>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</si>
  <si>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</si>
  <si>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</si>
  <si>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</si>
  <si>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</si>
  <si>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</si>
  <si>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</si>
  <si>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</si>
  <si>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</si>
  <si>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</si>
  <si>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</si>
  <si>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</si>
  <si>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</si>
  <si>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</si>
  <si>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</si>
  <si>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</si>
  <si>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</si>
  <si>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</si>
  <si>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</si>
  <si>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</si>
  <si>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</si>
  <si>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</si>
  <si>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</si>
  <si>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</si>
  <si>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</si>
  <si>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</si>
  <si>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</si>
  <si>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</si>
  <si>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</si>
  <si>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</si>
  <si>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</si>
  <si>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</si>
  <si>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</si>
  <si>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</si>
  <si>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</si>
  <si>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</si>
  <si>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</si>
  <si>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</si>
  <si>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</si>
  <si>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</si>
  <si>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</si>
  <si>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</si>
  <si>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</si>
  <si>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</si>
  <si>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</si>
  <si>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</si>
  <si>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</si>
  <si>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</si>
  <si>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</si>
  <si>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</si>
  <si>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</si>
  <si>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</si>
  <si>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</si>
  <si>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</si>
  <si>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</si>
  <si>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</si>
  <si>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</si>
  <si>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</si>
  <si>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</si>
  <si>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</si>
  <si>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</si>
  <si>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</si>
  <si>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</si>
  <si>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</si>
  <si>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</si>
  <si>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</si>
  <si>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</si>
  <si>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</si>
  <si>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</si>
  <si>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</si>
  <si>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</si>
  <si>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</si>
  <si>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</si>
  <si>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</si>
  <si>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</si>
  <si>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</si>
  <si>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</si>
  <si>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</si>
  <si>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</si>
  <si>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</si>
  <si>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</si>
  <si>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</si>
  <si>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</si>
  <si>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</si>
  <si>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</si>
  <si>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</si>
  <si>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</si>
  <si>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</si>
  <si>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</si>
  <si>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</si>
  <si>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</si>
  <si>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</si>
  <si>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</si>
  <si>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</si>
  <si>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</si>
  <si>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</si>
  <si>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</si>
  <si>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</si>
  <si>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</si>
  <si>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</si>
  <si>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</si>
  <si>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</si>
  <si>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</si>
  <si>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</si>
  <si>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</si>
  <si>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</si>
  <si>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</si>
  <si>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</si>
  <si>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</si>
  <si>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</si>
  <si>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</si>
  <si>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</si>
  <si>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</si>
  <si>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</si>
  <si>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</si>
  <si>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</si>
  <si>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</si>
  <si>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</si>
  <si>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</si>
  <si>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</si>
  <si>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</si>
  <si>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</si>
  <si>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</si>
  <si>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</si>
  <si>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</si>
  <si>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</si>
  <si>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</si>
  <si>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</si>
  <si>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</si>
  <si>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</si>
  <si>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</si>
  <si>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</si>
  <si>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</si>
  <si>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</si>
  <si>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</si>
  <si>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</si>
  <si>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</si>
  <si>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</si>
  <si>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</si>
  <si>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</si>
  <si>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</si>
  <si>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</si>
  <si>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</si>
  <si>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</si>
  <si>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</si>
  <si>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</si>
  <si>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</si>
  <si>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</si>
  <si>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</si>
  <si>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</si>
  <si>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</si>
  <si>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</si>
  <si>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</si>
  <si>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</si>
  <si>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</si>
  <si>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</si>
  <si>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</si>
  <si>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</si>
  <si>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</si>
  <si>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</si>
  <si>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</si>
  <si>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</si>
  <si>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</si>
  <si>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</si>
  <si>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</si>
  <si>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</si>
  <si>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</si>
  <si>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</si>
  <si>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</si>
  <si>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</si>
  <si>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</si>
  <si>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</si>
  <si>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</si>
  <si>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</si>
  <si>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</si>
  <si>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</si>
  <si>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</si>
  <si>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</si>
  <si>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</si>
  <si>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</si>
  <si>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</si>
  <si>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</si>
  <si>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</si>
  <si>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</si>
  <si>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</si>
  <si>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</si>
  <si>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</si>
  <si>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</si>
  <si>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</si>
  <si>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</si>
  <si>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</si>
  <si>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</si>
  <si>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</si>
  <si>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</si>
  <si>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</si>
  <si>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</si>
  <si>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</si>
  <si>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</si>
  <si>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</si>
  <si>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</si>
  <si>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</si>
  <si>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</si>
  <si>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</si>
  <si>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</si>
  <si>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</si>
  <si>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</si>
  <si>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</si>
  <si>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</si>
  <si>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</si>
  <si>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</si>
  <si>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</si>
  <si>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</si>
  <si>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</si>
  <si>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</si>
  <si>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</si>
  <si>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</si>
  <si>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</si>
  <si>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</si>
  <si>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</si>
  <si>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</si>
  <si>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</si>
  <si>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</si>
  <si>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</si>
  <si>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</si>
  <si>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</si>
  <si>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</si>
  <si>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</si>
  <si>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</si>
  <si>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</si>
  <si>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</si>
  <si>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</si>
  <si>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</si>
  <si>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</si>
  <si>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</si>
  <si>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</si>
  <si>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</si>
  <si>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</si>
  <si>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</si>
  <si>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</si>
  <si>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</si>
  <si>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</si>
  <si>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</si>
  <si>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</si>
  <si>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</si>
  <si>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</si>
  <si>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</si>
  <si>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</si>
  <si>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</si>
  <si>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</si>
  <si>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</si>
  <si>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</si>
  <si>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</si>
  <si>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</si>
  <si>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</si>
  <si>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</si>
  <si>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</si>
  <si>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</si>
  <si>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</si>
  <si>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</si>
  <si>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</si>
  <si>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</si>
  <si>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</si>
  <si>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</si>
  <si>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</si>
  <si>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</si>
  <si>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</si>
  <si>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</si>
  <si>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</si>
  <si>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</si>
  <si>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</si>
  <si>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</si>
  <si>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</si>
  <si>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</si>
  <si>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</si>
  <si>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</si>
  <si>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</si>
  <si>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</si>
  <si>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</si>
  <si>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</si>
  <si>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</si>
  <si>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</si>
  <si>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</si>
  <si>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</si>
  <si>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</si>
  <si>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</si>
  <si>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</si>
  <si>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</si>
  <si>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</si>
  <si>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</si>
  <si>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</si>
  <si>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</si>
  <si>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</si>
  <si>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</si>
  <si>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</si>
  <si>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</si>
  <si>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</si>
  <si>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</si>
  <si>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</si>
  <si>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</si>
  <si>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</si>
  <si>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</si>
  <si>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</si>
  <si>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</si>
  <si>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</si>
  <si>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</si>
  <si>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</si>
  <si>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</si>
  <si>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</si>
  <si>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</si>
  <si>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</si>
  <si>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</si>
  <si>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</si>
  <si>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</si>
  <si>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</si>
  <si>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</si>
  <si>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</si>
  <si>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</si>
  <si>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</si>
  <si>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</si>
  <si>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</si>
  <si>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</si>
  <si>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</si>
  <si>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</si>
  <si>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</si>
  <si>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</si>
  <si>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</si>
  <si>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</si>
  <si>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</si>
  <si>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</si>
  <si>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</si>
  <si>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</si>
  <si>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</si>
  <si>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</si>
  <si>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</si>
  <si>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</si>
  <si>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</si>
  <si>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</si>
  <si>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</si>
  <si>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</si>
  <si>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</si>
  <si>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</si>
  <si>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</si>
  <si>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</si>
  <si>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</si>
  <si>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</si>
  <si>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</si>
  <si>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</si>
  <si>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</si>
  <si>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</si>
  <si>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</si>
  <si>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</si>
  <si>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</si>
  <si>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</si>
  <si>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</si>
  <si>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</si>
  <si>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</si>
  <si>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</si>
  <si>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</si>
  <si>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</si>
  <si>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</si>
  <si>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</si>
  <si>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</si>
  <si>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</si>
  <si>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</si>
  <si>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</si>
  <si>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</si>
  <si>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</si>
  <si>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</si>
  <si>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</si>
  <si>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</si>
  <si>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</si>
  <si>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</si>
  <si>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</si>
  <si>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</si>
  <si>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</si>
  <si>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</si>
  <si>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</si>
  <si>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</si>
  <si>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</si>
  <si>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</si>
  <si>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</si>
  <si>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</si>
  <si>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</si>
  <si>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</si>
  <si>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</si>
  <si>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</si>
  <si>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</si>
  <si>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</si>
  <si>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</si>
  <si>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</si>
  <si>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</si>
  <si>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</si>
  <si>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</si>
  <si>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</si>
  <si>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</si>
  <si>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</si>
  <si>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</si>
  <si>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</si>
  <si>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</si>
  <si>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</si>
  <si>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</si>
  <si>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</si>
  <si>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</si>
  <si>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</si>
  <si>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</si>
  <si>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</si>
  <si>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</si>
  <si>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</si>
  <si>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</si>
  <si>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</si>
  <si>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</si>
  <si>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</si>
  <si>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</si>
  <si>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</si>
  <si>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</si>
  <si>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</si>
  <si>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</si>
  <si>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</si>
  <si>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</si>
  <si>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</si>
  <si>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</si>
  <si>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</si>
  <si>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</si>
  <si>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</si>
  <si>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</si>
  <si>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</si>
  <si>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</si>
  <si>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</si>
  <si>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</si>
  <si>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</si>
  <si>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</si>
  <si>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</si>
  <si>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</si>
  <si>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</si>
  <si>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</si>
  <si>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</si>
  <si>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</si>
  <si>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</si>
  <si>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</si>
  <si>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</si>
  <si>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</si>
  <si>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</si>
  <si>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</si>
  <si>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</si>
  <si>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</si>
  <si>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</si>
  <si>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</si>
  <si>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</si>
  <si>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</si>
  <si>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</si>
  <si>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</si>
  <si>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</si>
  <si>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</si>
  <si>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</si>
  <si>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</si>
  <si>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</si>
  <si>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</si>
  <si>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</si>
  <si>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</si>
  <si>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</si>
  <si>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</si>
  <si>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</si>
  <si>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</si>
  <si>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</si>
  <si>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</si>
  <si>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</si>
  <si>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</si>
  <si>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</si>
  <si>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</si>
  <si>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</si>
  <si>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</si>
  <si>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</si>
  <si>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</si>
  <si>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</si>
  <si>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</si>
  <si>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</si>
  <si>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</si>
  <si>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</si>
  <si>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</si>
  <si>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</si>
  <si>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</si>
  <si>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</si>
  <si>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</si>
  <si>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</si>
  <si>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</si>
  <si>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</si>
  <si>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</si>
  <si>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</si>
  <si>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</si>
  <si>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</si>
  <si>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</si>
  <si>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</si>
  <si>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</si>
  <si>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</si>
  <si>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</si>
  <si>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</si>
  <si>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</si>
  <si>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</si>
  <si>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</si>
  <si>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</si>
  <si>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</si>
  <si>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</si>
  <si>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</si>
  <si>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</si>
  <si>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</si>
  <si>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</si>
  <si>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</si>
  <si>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</si>
  <si>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</si>
  <si>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</si>
  <si>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</si>
  <si>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</si>
  <si>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</si>
  <si>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</si>
  <si>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</si>
  <si>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</si>
  <si>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</si>
  <si>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</si>
  <si>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</si>
  <si>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</si>
  <si>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</si>
  <si>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</si>
  <si>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</si>
  <si>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</si>
  <si>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</si>
  <si>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</si>
  <si>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</si>
  <si>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</si>
  <si>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</si>
  <si>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</si>
  <si>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</si>
  <si>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</si>
  <si>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</si>
  <si>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</si>
  <si>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</si>
  <si>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</si>
  <si>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</si>
  <si>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</si>
  <si>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</si>
  <si>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</si>
  <si>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</si>
  <si>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</si>
  <si>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</si>
  <si>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</si>
  <si>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</si>
  <si>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</si>
  <si>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</si>
  <si>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</si>
  <si>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</si>
  <si>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</si>
  <si>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</si>
  <si>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</si>
  <si>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</si>
  <si>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</si>
  <si>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</si>
  <si>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</si>
  <si>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</si>
  <si>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</si>
  <si>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</si>
  <si>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</si>
  <si>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</si>
  <si>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</si>
  <si>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</si>
  <si>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</si>
  <si>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</si>
  <si>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</si>
  <si>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</si>
  <si>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</si>
  <si>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</si>
  <si>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</si>
  <si>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</si>
  <si>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</si>
  <si>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</si>
  <si>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</si>
  <si>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</si>
  <si>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</si>
  <si>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</si>
  <si>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</si>
  <si>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</si>
  <si>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</si>
  <si>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</si>
  <si>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</si>
  <si>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</si>
  <si>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</si>
  <si>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</si>
  <si>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</si>
  <si>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</si>
  <si>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</si>
  <si>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</si>
  <si>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</si>
  <si>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</si>
  <si>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</si>
  <si>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</si>
  <si>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</si>
  <si>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</si>
  <si>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</si>
  <si>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</si>
  <si>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</si>
  <si>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</si>
  <si>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</si>
  <si>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</si>
  <si>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</si>
  <si>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</si>
  <si>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</si>
  <si>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</si>
  <si>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</si>
  <si>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</si>
  <si>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</si>
  <si>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</si>
  <si>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</si>
  <si>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</si>
  <si>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</si>
  <si>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</si>
  <si>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</si>
  <si>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</si>
  <si>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</si>
  <si>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</si>
  <si>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</si>
  <si>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</si>
  <si>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</si>
  <si>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</si>
  <si>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</si>
  <si>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</si>
  <si>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</si>
  <si>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</si>
  <si>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</si>
  <si>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</si>
  <si>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</si>
  <si>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</si>
  <si>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</si>
  <si>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</si>
  <si>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</si>
  <si>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</si>
  <si>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</si>
  <si>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</si>
  <si>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</si>
  <si>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</si>
  <si>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</si>
  <si>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</si>
  <si>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</si>
  <si>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</si>
  <si>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</si>
  <si>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</si>
  <si>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</si>
  <si>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</si>
  <si>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</si>
  <si>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</si>
  <si>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</si>
  <si>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</si>
  <si>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</si>
  <si>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</si>
  <si>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</si>
  <si>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</si>
  <si>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</si>
  <si>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</si>
  <si>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</si>
  <si>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</si>
  <si>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</si>
  <si>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</si>
  <si>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</si>
  <si>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</si>
  <si>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</si>
  <si>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</si>
  <si>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</si>
  <si>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</si>
  <si>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</si>
  <si>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</si>
  <si>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</si>
  <si>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</si>
  <si>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</si>
  <si>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</si>
  <si>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</si>
  <si>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</si>
  <si>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</si>
  <si>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</si>
  <si>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</si>
  <si>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</si>
  <si>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</si>
  <si>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</si>
  <si>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</si>
  <si>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</si>
  <si>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</si>
  <si>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</si>
  <si>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</si>
  <si>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</si>
  <si>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</si>
  <si>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</si>
  <si>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</si>
  <si>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</si>
  <si>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</si>
  <si>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</si>
  <si>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</si>
  <si>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</si>
  <si>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</si>
  <si>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</si>
  <si>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</si>
  <si>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</si>
  <si>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</si>
  <si>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</si>
  <si>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</si>
  <si>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</si>
  <si>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</si>
  <si>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</si>
  <si>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</si>
  <si>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</si>
  <si>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</si>
  <si>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</si>
  <si>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</si>
  <si>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</si>
  <si>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</si>
  <si>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</si>
  <si>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</si>
  <si>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</si>
  <si>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</si>
  <si>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</si>
  <si>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</si>
  <si>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</si>
  <si>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</si>
  <si>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</si>
  <si>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</si>
  <si>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</si>
  <si>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</si>
  <si>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</si>
  <si>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</si>
  <si>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</si>
  <si>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</si>
  <si>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</si>
  <si>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</si>
  <si>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</si>
  <si>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</si>
  <si>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</si>
  <si>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</si>
  <si>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</si>
  <si>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</si>
  <si>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</si>
  <si>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</si>
  <si>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</si>
  <si>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</si>
  <si>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</si>
  <si>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</si>
  <si>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</si>
  <si>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</si>
  <si>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</si>
  <si>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</si>
  <si>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</si>
  <si>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</si>
  <si>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</si>
  <si>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</si>
  <si>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</si>
  <si>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</si>
  <si>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</si>
  <si>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</si>
  <si>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</si>
  <si>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</si>
  <si>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</si>
  <si>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</si>
  <si>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</si>
  <si>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</si>
  <si>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</si>
  <si>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</si>
  <si>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</si>
  <si>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</si>
  <si>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</si>
  <si>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</si>
  <si>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</si>
  <si>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</si>
  <si>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</si>
  <si>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</si>
  <si>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</si>
  <si>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</si>
  <si>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</si>
  <si>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</si>
  <si>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</si>
  <si>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</si>
  <si>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</si>
  <si>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</si>
  <si>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</si>
  <si>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</si>
  <si>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</si>
  <si>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</si>
  <si>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</si>
  <si>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</si>
  <si>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</si>
  <si>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</si>
  <si>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</si>
  <si>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</si>
  <si>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</si>
  <si>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</si>
  <si>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</si>
  <si>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</si>
  <si>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</si>
  <si>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</si>
  <si>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</si>
  <si>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</si>
  <si>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</si>
  <si>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</si>
  <si>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</si>
  <si>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</si>
  <si>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</si>
  <si>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</si>
  <si>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</si>
  <si>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</si>
  <si>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</si>
  <si>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</si>
  <si>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</si>
  <si>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</si>
  <si>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</si>
  <si>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</si>
  <si>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</si>
  <si>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</si>
  <si>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</si>
  <si>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</si>
  <si>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</si>
  <si>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</si>
  <si>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</si>
  <si>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</si>
  <si>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</si>
  <si>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</si>
  <si>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</si>
  <si>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</si>
  <si>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</si>
  <si>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</si>
  <si>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</si>
  <si>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</si>
  <si>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</si>
  <si>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</si>
  <si>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</si>
  <si>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</si>
  <si>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</si>
  <si>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</si>
  <si>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</si>
  <si>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</si>
  <si>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</si>
  <si>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</si>
  <si>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</si>
  <si>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</si>
  <si>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</si>
  <si>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</si>
  <si>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</si>
  <si>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</si>
  <si>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</si>
  <si>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</si>
  <si>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</si>
  <si>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</si>
  <si>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</si>
  <si>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</si>
  <si>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</si>
  <si>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</si>
  <si>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</si>
  <si>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</si>
  <si>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</si>
  <si>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</si>
  <si>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</si>
  <si>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</si>
  <si>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</si>
  <si>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</si>
  <si>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</si>
  <si>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</si>
  <si>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</si>
  <si>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</si>
  <si>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</si>
  <si>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</si>
  <si>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</si>
  <si>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</si>
  <si>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</si>
  <si>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</si>
  <si>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</si>
  <si>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</si>
  <si>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</si>
  <si>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</si>
  <si>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</si>
  <si>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</si>
  <si>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</si>
  <si>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</si>
  <si>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</si>
  <si>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</si>
  <si>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</si>
  <si>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</si>
  <si>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</si>
  <si>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</si>
  <si>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</si>
  <si>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</si>
  <si>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</si>
  <si>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</si>
  <si>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</si>
  <si>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</si>
  <si>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</si>
  <si>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</si>
  <si>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</si>
  <si>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</si>
  <si>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</si>
  <si>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</si>
  <si>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</si>
  <si>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</si>
  <si>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</si>
  <si>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</si>
  <si>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</si>
  <si>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</si>
  <si>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</si>
  <si>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</si>
  <si>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</si>
  <si>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</si>
  <si>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</si>
  <si>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</si>
  <si>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</si>
  <si>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</si>
  <si>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</si>
  <si>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</si>
  <si>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</si>
  <si>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</si>
  <si>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</si>
  <si>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</si>
  <si>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</si>
  <si>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</si>
  <si>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</si>
  <si>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</si>
  <si>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</si>
  <si>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</si>
  <si>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</si>
  <si>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</si>
  <si>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</si>
  <si>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</si>
  <si>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</si>
  <si>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</si>
  <si>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</si>
  <si>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</si>
  <si>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</si>
  <si>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</si>
  <si>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</si>
  <si>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</si>
  <si>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</si>
  <si>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</si>
  <si>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</si>
  <si>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</si>
  <si>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</si>
  <si>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</si>
  <si>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</si>
  <si>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</si>
  <si>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</si>
  <si>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</si>
  <si>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</si>
  <si>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</si>
  <si>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</si>
  <si>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</si>
  <si>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</si>
  <si>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</si>
  <si>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</si>
  <si>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</si>
  <si>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</si>
  <si>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</si>
  <si>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</si>
  <si>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</si>
  <si>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</si>
  <si>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</si>
  <si>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</si>
  <si>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</si>
  <si>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</si>
  <si>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</si>
  <si>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</si>
  <si>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</si>
  <si>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</si>
  <si>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</si>
  <si>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</si>
  <si>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</si>
  <si>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</si>
  <si>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</si>
  <si>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</si>
  <si>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</si>
  <si>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</si>
  <si>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</si>
  <si>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</si>
  <si>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</si>
  <si>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</si>
  <si>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</si>
  <si>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</si>
  <si>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</si>
  <si>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</si>
  <si>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</si>
  <si>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</si>
  <si>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</si>
  <si>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</si>
  <si>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</si>
  <si>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</si>
  <si>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</si>
  <si>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</si>
  <si>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</si>
  <si>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</si>
  <si>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</si>
  <si>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</si>
  <si>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</si>
  <si>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</si>
  <si>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</si>
  <si>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</si>
  <si>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</si>
  <si>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</si>
  <si>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</si>
  <si>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</si>
  <si>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</si>
  <si>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</si>
  <si>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</si>
  <si>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</si>
  <si>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</si>
  <si>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</si>
  <si>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</si>
  <si>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</si>
  <si>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</si>
  <si>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</si>
  <si>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</si>
  <si>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</si>
  <si>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</si>
  <si>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</si>
  <si>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</si>
  <si>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</si>
  <si>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</si>
  <si>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</si>
  <si>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</si>
  <si>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</si>
  <si>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</si>
  <si>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</si>
  <si>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</si>
  <si>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</si>
  <si>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</si>
  <si>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</si>
  <si>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</si>
  <si>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</si>
  <si>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</si>
  <si>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</si>
  <si>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</si>
  <si>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</si>
  <si>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</si>
  <si>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</si>
  <si>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</si>
  <si>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</si>
  <si>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</si>
  <si>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</si>
  <si>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</si>
  <si>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</si>
  <si>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</si>
  <si>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</si>
  <si>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</si>
  <si>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</si>
  <si>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</si>
  <si>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</si>
  <si>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</si>
  <si>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</si>
  <si>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</si>
  <si>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</si>
  <si>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</si>
  <si>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</si>
  <si>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</si>
  <si>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</si>
  <si>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</si>
  <si>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</si>
  <si>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</si>
  <si>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</si>
  <si>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</si>
  <si>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</si>
  <si>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</si>
  <si>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</si>
  <si>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</si>
  <si>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</si>
  <si>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</si>
  <si>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</si>
  <si>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</si>
  <si>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</si>
  <si>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</si>
  <si>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</si>
  <si>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</si>
  <si>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</si>
  <si>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</si>
  <si>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</si>
  <si>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</si>
  <si>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</si>
  <si>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</si>
  <si>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</si>
  <si>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</si>
  <si>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</si>
  <si>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</si>
  <si>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</si>
  <si>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</si>
  <si>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</si>
  <si>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</si>
  <si>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</si>
  <si>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</si>
  <si>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</si>
  <si>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</si>
  <si>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</si>
  <si>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</si>
  <si>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</si>
  <si>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</si>
  <si>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</si>
  <si>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</si>
  <si>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</si>
  <si>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</si>
  <si>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</si>
  <si>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</si>
  <si>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</si>
  <si>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</si>
  <si>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</si>
  <si>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</si>
  <si>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</si>
  <si>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</si>
  <si>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</si>
  <si>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</si>
  <si>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</si>
  <si>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</si>
  <si>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</si>
  <si>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</si>
  <si>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</si>
  <si>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</si>
  <si>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</si>
  <si>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</si>
  <si>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</si>
  <si>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</si>
  <si>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</si>
  <si>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</si>
  <si>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</si>
  <si>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</si>
  <si>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</si>
  <si>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</si>
  <si>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</si>
  <si>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</si>
  <si>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</si>
  <si>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</si>
  <si>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</si>
  <si>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</si>
  <si>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</si>
  <si>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</si>
  <si>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</si>
  <si>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</si>
  <si>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</si>
  <si>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</si>
  <si>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</si>
  <si>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</si>
  <si>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</si>
  <si>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</si>
  <si>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</si>
  <si>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</si>
  <si>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</si>
  <si>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</si>
  <si>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</si>
  <si>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</si>
  <si>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</si>
  <si>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</si>
  <si>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</si>
  <si>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</si>
  <si>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</si>
  <si>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</si>
  <si>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</si>
  <si>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</si>
  <si>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</si>
  <si>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</si>
  <si>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</si>
  <si>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</si>
  <si>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</si>
  <si>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</si>
  <si>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</si>
  <si>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</si>
  <si>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</si>
  <si>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</si>
  <si>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</si>
  <si>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</si>
  <si>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</si>
  <si>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</si>
  <si>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</si>
  <si>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</si>
  <si>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</si>
  <si>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</si>
  <si>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</si>
  <si>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</si>
  <si>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</si>
  <si>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</si>
  <si>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</si>
  <si>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</si>
  <si>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</si>
  <si>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</si>
  <si>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</si>
  <si>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</si>
  <si>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</si>
  <si>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</si>
  <si>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</si>
  <si>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</si>
  <si>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</si>
  <si>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</si>
  <si>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</si>
  <si>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</si>
  <si>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</si>
  <si>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</si>
  <si>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</si>
  <si>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</si>
  <si>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</si>
  <si>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</si>
  <si>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</si>
  <si>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</si>
  <si>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</si>
  <si>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</si>
  <si>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</si>
  <si>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</si>
  <si>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</si>
  <si>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</si>
  <si>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</si>
  <si>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</si>
  <si>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</si>
  <si>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</si>
  <si>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</si>
  <si>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</si>
  <si>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</si>
  <si>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</si>
  <si>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</si>
  <si>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</si>
  <si>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</si>
  <si>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</si>
  <si>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</si>
  <si>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</si>
  <si>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</si>
  <si>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</si>
  <si>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</si>
  <si>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</si>
  <si>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</si>
  <si>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</si>
  <si>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</si>
  <si>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</si>
  <si>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</si>
  <si>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</si>
  <si>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</si>
  <si>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</si>
  <si>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</si>
  <si>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</si>
  <si>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</si>
  <si>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</si>
  <si>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</si>
  <si>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</si>
  <si>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</si>
  <si>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</si>
  <si>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</si>
  <si>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</si>
  <si>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</si>
  <si>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</si>
  <si>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</si>
  <si>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</si>
  <si>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</si>
  <si>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</si>
  <si>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</si>
  <si>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</si>
  <si>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</si>
  <si>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</si>
  <si>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</si>
  <si>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</si>
  <si>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</si>
  <si>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</si>
  <si>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</si>
  <si>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</si>
  <si>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</si>
  <si>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</si>
  <si>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</si>
  <si>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</si>
  <si>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</si>
  <si>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</si>
  <si>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</si>
  <si>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</si>
  <si>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</si>
  <si>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</si>
  <si>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</si>
  <si>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</si>
  <si>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</si>
  <si>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</si>
  <si>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</si>
  <si>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</si>
  <si>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</si>
  <si>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</si>
  <si>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</si>
  <si>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</si>
  <si>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</si>
  <si>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</si>
  <si>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</si>
  <si>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</si>
  <si>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</si>
  <si>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</si>
  <si>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</si>
  <si>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</si>
  <si>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</si>
  <si>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</si>
  <si>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</si>
  <si>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</si>
  <si>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</si>
  <si>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</si>
  <si>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</si>
  <si>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</si>
  <si>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</si>
  <si>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</si>
  <si>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</si>
  <si>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</si>
  <si>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</si>
  <si>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</si>
  <si>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</si>
  <si>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</si>
  <si>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</si>
  <si>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</si>
  <si>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</si>
  <si>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</si>
  <si>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</si>
  <si>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</si>
  <si>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</si>
  <si>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</si>
  <si>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</si>
  <si>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</si>
  <si>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</si>
  <si>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</si>
  <si>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</si>
  <si>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</si>
  <si>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</si>
  <si>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</si>
  <si>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</si>
  <si>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</si>
  <si>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</si>
  <si>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</si>
  <si>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</si>
  <si>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</si>
  <si>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</si>
  <si>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</si>
  <si>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</si>
  <si>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</si>
  <si>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</si>
  <si>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</si>
  <si>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</si>
  <si>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</si>
  <si>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</si>
  <si>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</si>
  <si>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</si>
  <si>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</si>
  <si>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</si>
  <si>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</si>
  <si>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</si>
  <si>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</si>
  <si>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</si>
  <si>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</si>
  <si>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</si>
  <si>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</si>
  <si>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</si>
  <si>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</si>
  <si>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</si>
  <si>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</si>
  <si>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</si>
  <si>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</si>
  <si>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</si>
  <si>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</si>
  <si>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</si>
  <si>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</si>
  <si>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</si>
  <si>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</si>
  <si>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</si>
  <si>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</si>
  <si>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</si>
  <si>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</si>
  <si>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</si>
  <si>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</si>
  <si>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</si>
  <si>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</si>
  <si>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</si>
  <si>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</si>
  <si>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</si>
  <si>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</si>
  <si>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</si>
  <si>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</si>
  <si>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</si>
  <si>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</si>
  <si>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</si>
  <si>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</si>
  <si>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</si>
  <si>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</si>
  <si>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</si>
  <si>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</si>
  <si>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</si>
  <si>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</si>
  <si>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</si>
  <si>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</si>
  <si>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</si>
  <si>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</si>
  <si>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</si>
  <si>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</si>
  <si>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</si>
  <si>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</si>
  <si>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</si>
  <si>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</si>
  <si>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</si>
  <si>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</si>
  <si>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</si>
  <si>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</si>
  <si>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</si>
  <si>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</si>
  <si>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</si>
  <si>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</si>
  <si>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</si>
  <si>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</si>
  <si>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</si>
  <si>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</si>
  <si>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</si>
  <si>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</si>
  <si>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</si>
  <si>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</si>
  <si>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</si>
  <si>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</si>
  <si>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</si>
  <si>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</si>
  <si>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</si>
  <si>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</si>
  <si>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</si>
  <si>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</si>
  <si>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</si>
  <si>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</si>
  <si>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</si>
  <si>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</si>
  <si>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</si>
  <si>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</si>
  <si>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</si>
  <si>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</si>
  <si>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</si>
  <si>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</si>
  <si>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</si>
  <si>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</si>
  <si>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</si>
  <si>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</si>
  <si>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</si>
  <si>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</si>
  <si>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</si>
  <si>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</si>
  <si>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</si>
  <si>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</si>
  <si>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</si>
  <si>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</si>
  <si>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</si>
  <si>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</si>
  <si>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</si>
  <si>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</si>
  <si>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</si>
  <si>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</si>
  <si>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</si>
  <si>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</si>
  <si>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</si>
  <si>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</si>
  <si>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</si>
  <si>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</si>
  <si>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</si>
  <si>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</si>
  <si>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</si>
  <si>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</si>
  <si>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</si>
  <si>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</si>
  <si>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</si>
  <si>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</si>
  <si>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</si>
  <si>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</si>
  <si>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</si>
  <si>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</si>
  <si>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</si>
  <si>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</si>
  <si>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</si>
  <si>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</si>
  <si>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</si>
  <si>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</si>
  <si>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</si>
  <si>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</si>
  <si>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</si>
  <si>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</si>
  <si>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</si>
  <si>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</si>
  <si>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</si>
  <si>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</si>
  <si>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</si>
  <si>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</si>
  <si>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</si>
  <si>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</si>
  <si>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</si>
  <si>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</si>
  <si>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</si>
  <si>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</si>
  <si>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</si>
  <si>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</si>
  <si>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</si>
  <si>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</si>
  <si>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</si>
  <si>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</si>
  <si>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</si>
  <si>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</si>
  <si>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</si>
  <si>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</si>
  <si>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</si>
  <si>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</si>
  <si>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</si>
  <si>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</si>
  <si>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</si>
  <si>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</si>
  <si>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</si>
  <si>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</si>
  <si>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</si>
  <si>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</si>
  <si>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</si>
  <si>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</si>
  <si>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</si>
  <si>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</si>
  <si>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</si>
  <si>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</si>
  <si>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</si>
  <si>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</si>
  <si>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</si>
  <si>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</si>
  <si>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</si>
  <si>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</si>
  <si>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</si>
  <si>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</si>
  <si>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</si>
  <si>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</si>
  <si>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</si>
  <si>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</si>
  <si>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</si>
  <si>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</si>
  <si>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</si>
  <si>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</si>
  <si>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</si>
  <si>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</si>
  <si>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</si>
  <si>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</si>
  <si>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</si>
  <si>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</si>
  <si>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</si>
  <si>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</si>
  <si>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</si>
  <si>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</si>
  <si>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</si>
  <si>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</si>
  <si>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</si>
  <si>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</si>
  <si>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</si>
  <si>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</si>
  <si>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</si>
  <si>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</si>
  <si>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</si>
  <si>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</si>
  <si>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</si>
  <si>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</si>
  <si>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</si>
  <si>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</si>
  <si>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</si>
  <si>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</si>
  <si>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</si>
  <si>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</si>
  <si>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</si>
  <si>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</si>
  <si>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</si>
  <si>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</si>
  <si>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</si>
  <si>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</si>
  <si>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</si>
  <si>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</si>
  <si>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</si>
  <si>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</si>
  <si>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</si>
  <si>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</si>
  <si>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</si>
  <si>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</si>
  <si>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</si>
  <si>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</si>
  <si>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</si>
  <si>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</si>
  <si>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</si>
  <si>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</si>
  <si>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</si>
  <si>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</si>
  <si>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</si>
  <si>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</si>
  <si>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</si>
  <si>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</si>
  <si>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</si>
  <si>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</si>
  <si>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</si>
  <si>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</si>
  <si>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</si>
  <si>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</si>
  <si>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</si>
  <si>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</si>
  <si>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</si>
  <si>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</si>
  <si>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</si>
  <si>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</si>
  <si>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</si>
  <si>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</si>
  <si>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</si>
  <si>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</si>
  <si>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</si>
  <si>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</si>
  <si>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</si>
  <si>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</si>
  <si>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</si>
  <si>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</si>
  <si>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</si>
  <si>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</si>
  <si>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</si>
  <si>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</si>
  <si>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</si>
  <si>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</si>
  <si>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</si>
  <si>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</si>
  <si>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</si>
  <si>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</si>
  <si>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</si>
  <si>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</si>
  <si>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</si>
  <si>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</si>
  <si>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</si>
  <si>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</si>
  <si>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</si>
  <si>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</si>
  <si>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</si>
  <si>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</si>
  <si>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</si>
  <si>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</si>
  <si>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</si>
  <si>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</si>
  <si>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</si>
  <si>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</si>
  <si>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</si>
  <si>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</si>
  <si>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</si>
  <si>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</si>
  <si>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</si>
  <si>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</si>
  <si>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</si>
  <si>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</si>
  <si>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</si>
  <si>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</si>
  <si>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</si>
  <si>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</si>
  <si>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</si>
  <si>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</si>
  <si>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</si>
  <si>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</si>
  <si>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</si>
  <si>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</si>
  <si>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</si>
  <si>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</si>
  <si>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</si>
  <si>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</si>
  <si>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</si>
  <si>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</si>
  <si>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</si>
  <si>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</si>
  <si>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</si>
  <si>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</si>
  <si>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</si>
  <si>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</si>
  <si>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</si>
  <si>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</si>
  <si>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</si>
  <si>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</si>
  <si>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</si>
  <si>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</si>
  <si>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</si>
  <si>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</si>
  <si>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</si>
  <si>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</si>
  <si>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</si>
  <si>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</si>
  <si>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</si>
  <si>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</si>
  <si>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</si>
  <si>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</si>
  <si>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</si>
  <si>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</si>
  <si>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</si>
  <si>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</si>
  <si>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</si>
  <si>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</si>
  <si>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</si>
  <si>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</si>
  <si>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</si>
  <si>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</si>
  <si>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</si>
  <si>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</si>
  <si>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</si>
  <si>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</si>
  <si>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</si>
  <si>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</si>
  <si>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</si>
  <si>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</si>
  <si>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</si>
  <si>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</si>
  <si>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</si>
  <si>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</si>
  <si>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</si>
  <si>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</si>
  <si>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</si>
  <si>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</si>
  <si>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</si>
  <si>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</si>
  <si>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</si>
  <si>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</si>
  <si>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</si>
  <si>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</si>
  <si>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</si>
  <si>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</si>
  <si>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</si>
  <si>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</si>
  <si>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</si>
  <si>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</si>
  <si>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</si>
  <si>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</si>
  <si>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</si>
  <si>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</si>
  <si>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</si>
  <si>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</si>
  <si>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</si>
  <si>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</si>
  <si>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</si>
  <si>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</si>
  <si>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</si>
  <si>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</si>
  <si>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</si>
  <si>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</si>
  <si>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</si>
  <si>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</si>
  <si>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</si>
  <si>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</si>
  <si>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</si>
  <si>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</si>
  <si>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</si>
  <si>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</si>
  <si>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</si>
  <si>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</si>
  <si>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</si>
  <si>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</si>
  <si>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</si>
  <si>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</si>
  <si>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</si>
  <si>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</si>
  <si>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</si>
  <si>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</si>
  <si>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</si>
  <si>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</si>
  <si>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</si>
  <si>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</si>
  <si>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</si>
  <si>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</si>
  <si>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</si>
  <si>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</si>
  <si>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</si>
  <si>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</si>
  <si>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</si>
  <si>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</si>
  <si>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</si>
  <si>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</si>
  <si>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</si>
  <si>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</si>
  <si>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</si>
  <si>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</si>
  <si>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</si>
  <si>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</si>
  <si>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</si>
  <si>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</si>
  <si>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</si>
  <si>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</si>
  <si>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</si>
  <si>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</si>
  <si>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</si>
  <si>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</si>
  <si>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</si>
  <si>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</si>
  <si>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</si>
  <si>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</si>
  <si>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</si>
  <si>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</si>
  <si>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</si>
  <si>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</si>
  <si>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</si>
  <si>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</si>
  <si>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</si>
  <si>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</si>
  <si>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</si>
  <si>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</si>
  <si>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</si>
  <si>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</si>
  <si>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</si>
  <si>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</si>
  <si>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</si>
  <si>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</si>
  <si>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</si>
  <si>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</si>
  <si>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</si>
  <si>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</si>
  <si>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</si>
  <si>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</si>
  <si>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</si>
  <si>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</si>
  <si>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</si>
  <si>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</si>
  <si>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</si>
  <si>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</si>
  <si>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</si>
  <si>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</si>
  <si>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</si>
  <si>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</si>
  <si>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</si>
  <si>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</si>
  <si>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</si>
  <si>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</si>
  <si>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</si>
  <si>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</si>
  <si>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</si>
  <si>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</si>
  <si>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</si>
  <si>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</si>
  <si>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</si>
  <si>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</si>
  <si>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</si>
  <si>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</si>
  <si>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</si>
  <si>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</si>
  <si>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</si>
  <si>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</si>
  <si>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</si>
  <si>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</si>
  <si>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</si>
  <si>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</si>
  <si>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</si>
  <si>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</si>
  <si>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</si>
  <si>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</si>
  <si>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</si>
  <si>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</si>
  <si>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</si>
  <si>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</si>
  <si>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</si>
  <si>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</si>
  <si>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</si>
  <si>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</si>
  <si>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</si>
  <si>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</si>
  <si>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</si>
  <si>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</si>
  <si>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</si>
  <si>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</si>
  <si>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</si>
  <si>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</si>
  <si>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</si>
  <si>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</si>
  <si>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</si>
  <si>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</si>
  <si>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</si>
  <si>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</si>
  <si>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</si>
  <si>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</si>
  <si>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</si>
  <si>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</si>
  <si>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</si>
  <si>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</si>
  <si>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</si>
  <si>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</si>
  <si>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</si>
  <si>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</si>
  <si>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</si>
  <si>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</si>
  <si>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</si>
  <si>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</si>
  <si>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</si>
  <si>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</si>
  <si>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</si>
  <si>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</si>
  <si>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</si>
  <si>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</si>
  <si>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</si>
  <si>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</si>
  <si>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</si>
  <si>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</si>
  <si>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</si>
  <si>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</si>
  <si>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</si>
  <si>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</si>
  <si>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</si>
  <si>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</si>
  <si>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</si>
  <si>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</si>
  <si>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</si>
  <si>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</si>
  <si>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</si>
  <si>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</si>
  <si>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</si>
  <si>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</si>
  <si>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</si>
  <si>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</si>
  <si>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</si>
  <si>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</si>
  <si>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</si>
  <si>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</si>
  <si>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</si>
  <si>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</si>
  <si>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</si>
  <si>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</si>
  <si>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</si>
  <si>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</si>
  <si>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</si>
  <si>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</si>
  <si>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</si>
  <si>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</si>
  <si>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</si>
  <si>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</si>
  <si>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</si>
  <si>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</si>
  <si>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</si>
  <si>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</si>
  <si>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</si>
  <si>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</si>
  <si>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</si>
  <si>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</si>
  <si>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</si>
  <si>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</si>
  <si>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</si>
  <si>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</si>
  <si>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</si>
  <si>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</si>
  <si>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</si>
  <si>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</si>
  <si>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</si>
  <si>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</si>
  <si>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</si>
  <si>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</si>
  <si>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</si>
  <si>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</si>
  <si>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</si>
  <si>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</si>
  <si>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</si>
  <si>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</si>
  <si>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</si>
  <si>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</si>
  <si>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</si>
  <si>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</si>
  <si>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</si>
  <si>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</si>
  <si>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</si>
  <si>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</si>
  <si>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</si>
  <si>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</si>
  <si>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</si>
  <si>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</si>
  <si>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</si>
  <si>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</si>
  <si>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</si>
  <si>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</si>
  <si>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</si>
  <si>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</si>
  <si>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</si>
  <si>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</si>
  <si>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</si>
  <si>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</si>
  <si>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</si>
  <si>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</si>
  <si>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</si>
  <si>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</si>
  <si>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</si>
  <si>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</si>
  <si>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</si>
  <si>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</si>
  <si>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</si>
  <si>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</si>
  <si>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</si>
  <si>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</si>
  <si>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</si>
  <si>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</si>
  <si>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</si>
  <si>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</si>
  <si>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</si>
  <si>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</si>
  <si>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</si>
  <si>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</si>
  <si>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</si>
  <si>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</si>
  <si>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</si>
  <si>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</si>
  <si>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</si>
  <si>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</si>
  <si>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</si>
  <si>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</si>
  <si>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</si>
  <si>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</si>
  <si>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</si>
  <si>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</si>
  <si>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</si>
  <si>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</si>
  <si>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</si>
  <si>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</si>
  <si>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</si>
  <si>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</si>
  <si>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</si>
  <si>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</si>
  <si>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</si>
  <si>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</si>
  <si>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</si>
  <si>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</si>
  <si>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</si>
  <si>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</si>
  <si>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</si>
  <si>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</si>
  <si>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</si>
  <si>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</si>
  <si>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</si>
  <si>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</si>
  <si>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</si>
  <si>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</si>
  <si>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</si>
  <si>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</si>
  <si>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</si>
  <si>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</si>
  <si>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</si>
  <si>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</si>
  <si>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</si>
  <si>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</si>
  <si>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</si>
  <si>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</si>
  <si>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</si>
  <si>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</si>
  <si>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</si>
  <si>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</si>
  <si>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</si>
  <si>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</si>
  <si>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</si>
  <si>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</si>
  <si>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</si>
  <si>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</si>
  <si>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</si>
  <si>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</si>
  <si>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</si>
  <si>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</si>
  <si>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</si>
  <si>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</si>
  <si>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</si>
  <si>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</si>
  <si>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</si>
  <si>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</si>
  <si>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</si>
  <si>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</si>
  <si>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</si>
  <si>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</si>
  <si>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</si>
  <si>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</si>
  <si>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</si>
  <si>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</si>
  <si>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</si>
  <si>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</si>
  <si>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</si>
  <si>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</si>
  <si>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</si>
  <si>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</si>
  <si>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</si>
  <si>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</si>
  <si>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</si>
  <si>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</si>
  <si>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</si>
  <si>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</si>
  <si>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</si>
  <si>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</si>
  <si>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</si>
  <si>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</si>
  <si>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</si>
  <si>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</si>
  <si>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</si>
  <si>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</si>
  <si>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</si>
  <si>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</si>
  <si>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</si>
  <si>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</si>
  <si>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</si>
  <si>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</si>
  <si>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</si>
  <si>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</si>
  <si>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</si>
  <si>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</si>
  <si>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</si>
  <si>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</si>
  <si>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</si>
  <si>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</si>
  <si>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</si>
  <si>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</si>
  <si>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</si>
  <si>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</si>
  <si>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</si>
  <si>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</si>
  <si>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</si>
  <si>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</si>
  <si>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</si>
  <si>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</si>
  <si>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</si>
  <si>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</si>
  <si>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</si>
  <si>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</si>
  <si>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</si>
  <si>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</si>
  <si>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</si>
  <si>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</si>
  <si>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</si>
  <si>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</si>
  <si>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</si>
  <si>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</si>
  <si>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</si>
  <si>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</si>
  <si>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</si>
  <si>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</si>
  <si>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</si>
  <si>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</si>
  <si>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</si>
  <si>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</si>
  <si>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</si>
  <si>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</si>
  <si>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</si>
  <si>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</si>
  <si>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</si>
  <si>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</si>
  <si>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</si>
  <si>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</si>
  <si>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</si>
  <si>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</si>
  <si>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</si>
  <si>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</si>
  <si>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</si>
  <si>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</si>
  <si>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</si>
  <si>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</si>
  <si>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</si>
  <si>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</si>
  <si>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</si>
  <si>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</si>
  <si>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</si>
  <si>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</si>
  <si>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</si>
  <si>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</si>
  <si>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</si>
  <si>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</si>
  <si>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</si>
  <si>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</si>
  <si>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</si>
  <si>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</si>
  <si>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</si>
  <si>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</si>
  <si>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</si>
  <si>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</si>
  <si>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</si>
  <si>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</si>
  <si>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</si>
  <si>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</si>
  <si>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</si>
  <si>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</si>
  <si>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</si>
  <si>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</si>
  <si>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</si>
  <si>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</si>
  <si>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</si>
  <si>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</si>
  <si>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</si>
  <si>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</si>
  <si>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</si>
  <si>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</si>
  <si>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</si>
  <si>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</si>
  <si>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</si>
  <si>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</si>
  <si>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</si>
  <si>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</si>
  <si>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</si>
  <si>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</si>
  <si>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</si>
  <si>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</si>
  <si>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</si>
  <si>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</si>
  <si>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</si>
  <si>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</si>
  <si>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</si>
  <si>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</si>
  <si>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</si>
  <si>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</si>
  <si>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</si>
  <si>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</si>
  <si>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</si>
  <si>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</si>
  <si>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</si>
  <si>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</si>
  <si>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</si>
  <si>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</si>
  <si>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</si>
  <si>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</si>
  <si>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</si>
  <si>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</si>
  <si>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</si>
  <si>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</si>
  <si>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</si>
  <si>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</si>
  <si>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</si>
  <si>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</si>
  <si>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</si>
  <si>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</si>
  <si>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</si>
  <si>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</si>
  <si>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</si>
  <si>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</si>
  <si>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</si>
  <si>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</si>
  <si>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</si>
  <si>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</si>
  <si>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</si>
  <si>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</si>
  <si>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</si>
  <si>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</si>
  <si>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</si>
  <si>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</si>
  <si>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</si>
  <si>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</si>
  <si>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</si>
  <si>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</si>
  <si>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</si>
  <si>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</si>
  <si>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</si>
  <si>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</si>
  <si>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</si>
  <si>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</si>
  <si>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</si>
  <si>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</si>
  <si>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</si>
  <si>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</si>
  <si>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</si>
  <si>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</si>
  <si>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</si>
  <si>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</si>
  <si>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</si>
  <si>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</si>
  <si>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</si>
  <si>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</si>
  <si>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</si>
  <si>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</si>
  <si>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</si>
  <si>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</si>
  <si>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</si>
  <si>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</si>
  <si>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</si>
  <si>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</si>
  <si>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</si>
  <si>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</si>
  <si>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</si>
  <si>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</si>
  <si>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</si>
  <si>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</si>
  <si>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</si>
  <si>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</si>
  <si>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</si>
  <si>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</si>
  <si>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</si>
  <si>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</si>
  <si>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</si>
  <si>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</si>
  <si>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</si>
  <si>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</si>
  <si>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</si>
  <si>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</si>
  <si>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</si>
  <si>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</si>
  <si>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</si>
  <si>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</si>
  <si>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</si>
  <si>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</si>
  <si>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</si>
  <si>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</si>
  <si>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</si>
  <si>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</si>
  <si>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</si>
  <si>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</si>
  <si>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</si>
  <si>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</si>
  <si>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</si>
  <si>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</si>
  <si>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</si>
  <si>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</si>
  <si>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</si>
  <si>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</si>
  <si>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</si>
  <si>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</si>
  <si>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</si>
  <si>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</si>
  <si>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</si>
  <si>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</si>
  <si>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</si>
  <si>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</si>
  <si>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</si>
  <si>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</si>
  <si>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</si>
  <si>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</si>
  <si>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</si>
  <si>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</si>
  <si>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</si>
  <si>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</si>
  <si>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</si>
  <si>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</si>
  <si>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</si>
  <si>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</si>
  <si>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</si>
  <si>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</si>
  <si>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</si>
  <si>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</si>
  <si>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</si>
  <si>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</si>
  <si>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</si>
  <si>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</si>
  <si>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</si>
  <si>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</si>
  <si>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</si>
  <si>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</si>
  <si>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</si>
  <si>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</si>
  <si>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</si>
  <si>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</si>
  <si>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</si>
  <si>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</si>
  <si>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</si>
  <si>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</si>
  <si>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</si>
  <si>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</si>
  <si>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</si>
  <si>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</si>
  <si>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</si>
  <si>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</si>
  <si>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</si>
  <si>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</si>
  <si>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</si>
  <si>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</si>
  <si>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</si>
  <si>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</si>
  <si>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</si>
  <si>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</si>
  <si>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</si>
  <si>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</si>
  <si>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</si>
  <si>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</si>
  <si>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</si>
  <si>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</si>
  <si>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</si>
  <si>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</si>
  <si>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</si>
  <si>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</si>
  <si>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</si>
  <si>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</si>
  <si>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</si>
  <si>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</si>
  <si>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</si>
  <si>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</si>
  <si>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</si>
  <si>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</si>
  <si>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</si>
  <si>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</si>
  <si>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</si>
  <si>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</si>
  <si>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</si>
  <si>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</si>
  <si>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</si>
  <si>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</si>
  <si>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</si>
  <si>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</si>
  <si>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</si>
  <si>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</si>
  <si>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</si>
  <si>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</si>
  <si>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</si>
  <si>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</si>
  <si>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</si>
  <si>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</si>
  <si>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</si>
  <si>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</si>
  <si>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</si>
  <si>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</si>
  <si>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</si>
  <si>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</si>
  <si>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</si>
  <si>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</si>
  <si>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</si>
  <si>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</si>
  <si>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</si>
  <si>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</si>
  <si>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</si>
  <si>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</si>
  <si>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</si>
  <si>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</si>
  <si>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</si>
  <si>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</si>
  <si>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</si>
  <si>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</si>
  <si>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</si>
  <si>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</si>
  <si>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</si>
  <si>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</si>
  <si>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</si>
  <si>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</si>
  <si>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</si>
  <si>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</si>
  <si>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</si>
  <si>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</si>
  <si>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</si>
  <si>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</si>
  <si>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</si>
  <si>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</si>
  <si>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</si>
  <si>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</si>
  <si>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</si>
  <si>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</si>
  <si>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</si>
  <si>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</si>
  <si>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</si>
  <si>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</si>
  <si>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</si>
  <si>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</si>
  <si>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</si>
  <si>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</si>
  <si>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</si>
  <si>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</si>
  <si>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</si>
  <si>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</si>
  <si>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</si>
  <si>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</si>
  <si>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</si>
  <si>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</si>
  <si>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</si>
  <si>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</si>
  <si>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</si>
  <si>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</si>
  <si>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</si>
  <si>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</si>
  <si>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</si>
  <si>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</si>
  <si>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</si>
  <si>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</si>
  <si>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</si>
  <si>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</si>
  <si>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</si>
  <si>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</si>
  <si>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</si>
  <si>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</si>
  <si>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</si>
  <si>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</si>
  <si>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</si>
  <si>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</si>
  <si>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</si>
  <si>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</si>
  <si>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</si>
  <si>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</si>
  <si>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</si>
  <si>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</si>
  <si>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</si>
  <si>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</si>
  <si>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</si>
  <si>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</si>
  <si>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</si>
  <si>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</si>
  <si>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</si>
  <si>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</si>
  <si>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</si>
  <si>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</si>
  <si>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</si>
  <si>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</si>
  <si>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</si>
  <si>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</si>
  <si>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</si>
  <si>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</si>
  <si>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</si>
  <si>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</si>
  <si>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</si>
  <si>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</si>
  <si>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</si>
  <si>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</si>
  <si>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</si>
  <si>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</si>
  <si>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</si>
  <si>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</si>
  <si>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</si>
  <si>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</si>
  <si>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</si>
  <si>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</si>
  <si>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</si>
  <si>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</si>
  <si>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</si>
  <si>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</si>
  <si>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</si>
  <si>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</si>
  <si>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</si>
  <si>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</si>
  <si>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</si>
  <si>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</si>
  <si>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</si>
  <si>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</si>
  <si>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</si>
  <si>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</si>
  <si>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</si>
  <si>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</si>
  <si>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</si>
  <si>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</si>
  <si>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</si>
  <si>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</si>
  <si>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</si>
  <si>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</si>
  <si>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</si>
  <si>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</si>
  <si>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</si>
  <si>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</si>
  <si>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</si>
  <si>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</si>
  <si>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</si>
  <si>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</si>
  <si>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</si>
  <si>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</si>
  <si>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</si>
  <si>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</si>
  <si>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</si>
  <si>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</si>
  <si>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</si>
  <si>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</si>
  <si>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</si>
  <si>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</si>
  <si>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</si>
  <si>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</si>
  <si>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</si>
  <si>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</si>
  <si>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</si>
  <si>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</si>
  <si>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</si>
  <si>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</si>
  <si>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</si>
  <si>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</si>
  <si>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</si>
  <si>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</si>
  <si>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</si>
  <si>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</si>
  <si>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</si>
  <si>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</si>
  <si>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</si>
  <si>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</si>
  <si>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</si>
  <si>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</si>
  <si>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</si>
  <si>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</si>
  <si>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</si>
  <si>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</si>
  <si>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</si>
  <si>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</si>
  <si>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</si>
  <si>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</si>
  <si>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</si>
  <si>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</si>
  <si>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</si>
  <si>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</si>
  <si>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</si>
  <si>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</si>
  <si>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</si>
  <si>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</si>
  <si>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</si>
  <si>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</si>
  <si>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</si>
  <si>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</si>
  <si>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</si>
  <si>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</si>
  <si>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</si>
  <si>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</si>
  <si>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</si>
  <si>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</si>
  <si>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</si>
  <si>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</si>
  <si>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</si>
  <si>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</si>
  <si>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</si>
  <si>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</si>
  <si>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</si>
  <si>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</si>
  <si>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</si>
  <si>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</si>
  <si>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</si>
  <si>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</si>
  <si>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</si>
  <si>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</si>
  <si>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</si>
  <si>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</si>
  <si>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</si>
  <si>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</si>
  <si>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</si>
  <si>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</si>
  <si>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</si>
  <si>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</si>
  <si>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</si>
  <si>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</si>
  <si>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</si>
  <si>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</si>
  <si>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</si>
  <si>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</si>
  <si>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</si>
  <si>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</si>
  <si>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</si>
  <si>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</si>
  <si>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</si>
  <si>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</si>
  <si>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</si>
  <si>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</si>
  <si>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</si>
  <si>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</si>
  <si>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</si>
  <si>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</si>
  <si>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</si>
  <si>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</si>
  <si>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</si>
  <si>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</si>
  <si>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</si>
  <si>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</si>
  <si>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</si>
  <si>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</si>
  <si>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</si>
  <si>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</si>
  <si>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</si>
  <si>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</si>
  <si>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</si>
  <si>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</si>
  <si>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</si>
  <si>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</si>
  <si>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</si>
  <si>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</si>
  <si>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</si>
  <si>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</si>
  <si>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</si>
  <si>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</si>
  <si>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</si>
  <si>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</si>
  <si>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</si>
  <si>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</si>
  <si>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</si>
  <si>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</si>
  <si>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</si>
  <si>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</si>
  <si>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</si>
  <si>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</si>
  <si>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</si>
  <si>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</si>
  <si>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</si>
  <si>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</si>
  <si>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</si>
  <si>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</si>
  <si>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</si>
  <si>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</si>
  <si>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</si>
  <si>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</si>
  <si>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</si>
  <si>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</si>
  <si>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</si>
  <si>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</si>
  <si>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</si>
  <si>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</si>
  <si>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</si>
  <si>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</si>
  <si>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</si>
  <si>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</si>
  <si>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</si>
  <si>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</si>
  <si>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</si>
  <si>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</si>
  <si>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</si>
  <si>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</si>
  <si>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</si>
  <si>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</si>
  <si>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</si>
  <si>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</si>
  <si>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</si>
  <si>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</si>
  <si>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</si>
  <si>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</si>
  <si>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</si>
  <si>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</si>
  <si>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</si>
  <si>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</si>
  <si>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</si>
  <si>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</si>
  <si>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</si>
  <si>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</si>
  <si>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</si>
  <si>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</si>
  <si>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</si>
  <si>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</si>
  <si>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</si>
  <si>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</si>
  <si>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</si>
  <si>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</si>
  <si>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</si>
  <si>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</si>
  <si>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</si>
  <si>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</si>
  <si>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</si>
  <si>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</si>
  <si>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</si>
  <si>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</si>
  <si>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</si>
  <si>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</si>
  <si>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</si>
  <si>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</si>
  <si>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</si>
  <si>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</si>
  <si>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</si>
  <si>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</si>
  <si>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</si>
  <si>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</si>
  <si>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</si>
  <si>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</si>
  <si>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</si>
  <si>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</si>
  <si>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</si>
  <si>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</si>
  <si>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</si>
  <si>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</si>
  <si>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</si>
  <si>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</si>
  <si>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</si>
  <si>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</si>
  <si>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</si>
  <si>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</si>
  <si>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</si>
  <si>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</si>
  <si>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</si>
  <si>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</si>
  <si>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</si>
  <si>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</si>
  <si>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</si>
  <si>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</si>
  <si>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</si>
  <si>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</si>
  <si>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</si>
  <si>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</si>
  <si>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</si>
  <si>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</si>
  <si>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</si>
  <si>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</si>
  <si>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</si>
  <si>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</si>
  <si>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</si>
  <si>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</si>
  <si>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</si>
  <si>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</si>
  <si>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</si>
  <si>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</si>
  <si>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</si>
  <si>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</si>
  <si>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</si>
  <si>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</si>
  <si>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</si>
  <si>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</si>
  <si>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</si>
  <si>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</si>
  <si>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</si>
  <si>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</si>
  <si>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</si>
  <si>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</si>
  <si>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</si>
  <si>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</si>
  <si>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</si>
  <si>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</si>
  <si>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</si>
  <si>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</si>
  <si>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</si>
  <si>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</si>
  <si>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</si>
  <si>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</si>
  <si>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</si>
  <si>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</si>
  <si>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</si>
  <si>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</si>
  <si>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</si>
  <si>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</si>
  <si>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</si>
  <si>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</si>
  <si>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</si>
  <si>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</si>
  <si>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</si>
  <si>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</si>
  <si>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</si>
  <si>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</si>
  <si>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</si>
  <si>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</si>
  <si>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</si>
  <si>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</si>
  <si>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</si>
  <si>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</si>
  <si>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</si>
  <si>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</si>
  <si>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</si>
  <si>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</si>
  <si>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</si>
  <si>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</si>
  <si>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</si>
  <si>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</si>
  <si>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</si>
  <si>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</si>
  <si>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</si>
  <si>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</si>
  <si>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</si>
  <si>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</si>
  <si>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</si>
  <si>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</si>
  <si>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</si>
  <si>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</si>
  <si>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</si>
  <si>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</si>
  <si>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</si>
  <si>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</si>
  <si>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</si>
  <si>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</si>
  <si>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</si>
  <si>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</si>
  <si>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</si>
  <si>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</si>
  <si>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</si>
  <si>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</si>
  <si>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</si>
  <si>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</si>
  <si>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</si>
  <si>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</si>
  <si>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</si>
  <si>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</si>
  <si>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</si>
  <si>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</si>
  <si>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</si>
  <si>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</si>
  <si>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</si>
  <si>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</si>
  <si>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</si>
  <si>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</si>
  <si>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</si>
  <si>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</si>
  <si>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</si>
  <si>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</si>
  <si>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</si>
  <si>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</si>
  <si>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</si>
  <si>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</si>
  <si>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</si>
  <si>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</si>
  <si>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</si>
  <si>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</si>
  <si>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</si>
  <si>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</si>
  <si>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</si>
  <si>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</si>
  <si>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</si>
  <si>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</si>
  <si>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</si>
  <si>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</si>
  <si>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</si>
  <si>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</si>
  <si>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</si>
  <si>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</si>
  <si>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</si>
  <si>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</si>
  <si>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</si>
  <si>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</si>
  <si>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</si>
  <si>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</si>
  <si>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</si>
  <si>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</si>
  <si>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</si>
  <si>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</si>
  <si>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</si>
  <si>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</si>
  <si>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</si>
  <si>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</si>
  <si>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</si>
  <si>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</si>
  <si>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</si>
  <si>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</si>
  <si>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</si>
  <si>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</si>
  <si>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</si>
  <si>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</si>
  <si>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</si>
  <si>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</si>
  <si>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</si>
  <si>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</si>
  <si>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</si>
  <si>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</si>
  <si>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</si>
  <si>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</si>
  <si>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</si>
  <si>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</si>
  <si>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</si>
  <si>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</si>
  <si>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</si>
  <si>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</si>
  <si>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</si>
  <si>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</si>
  <si>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</si>
  <si>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</si>
  <si>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</si>
  <si>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</si>
  <si>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</si>
  <si>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</si>
  <si>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</si>
  <si>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</si>
  <si>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</si>
  <si>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</si>
  <si>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</si>
  <si>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</si>
  <si>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</si>
  <si>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</si>
  <si>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</si>
  <si>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</si>
  <si>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</si>
  <si>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</si>
  <si>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</si>
  <si>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</si>
  <si>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</si>
  <si>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</si>
  <si>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</si>
  <si>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</si>
  <si>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</si>
  <si>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</si>
  <si>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</si>
  <si>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</si>
  <si>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</si>
  <si>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</si>
  <si>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</si>
  <si>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</si>
  <si>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</si>
  <si>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</si>
  <si>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</si>
  <si>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</si>
  <si>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</si>
  <si>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</si>
  <si>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</si>
  <si>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</si>
  <si>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</si>
  <si>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</si>
  <si>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</si>
  <si>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</si>
  <si>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</si>
  <si>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</si>
  <si>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</si>
  <si>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</si>
  <si>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</si>
  <si>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</si>
  <si>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</si>
  <si>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</si>
  <si>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</si>
  <si>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</si>
  <si>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</si>
  <si>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</si>
  <si>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</si>
  <si>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</si>
  <si>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</si>
  <si>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</si>
  <si>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</si>
  <si>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</si>
  <si>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</si>
  <si>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</si>
  <si>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</si>
  <si>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</si>
  <si>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</si>
  <si>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</si>
  <si>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</si>
  <si>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</si>
  <si>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</si>
  <si>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</si>
  <si>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</si>
  <si>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</si>
  <si>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</si>
  <si>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</si>
  <si>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</si>
  <si>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</si>
  <si>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</si>
  <si>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</si>
  <si>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</si>
  <si>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</si>
  <si>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</si>
  <si>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</si>
  <si>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</si>
  <si>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</si>
  <si>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</si>
  <si>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</si>
  <si>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</si>
  <si>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</si>
  <si>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</si>
  <si>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</si>
  <si>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</si>
  <si>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</si>
  <si>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</si>
  <si>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</si>
  <si>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</si>
  <si>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</si>
  <si>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</si>
  <si>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</si>
  <si>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</si>
  <si>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</si>
  <si>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</si>
  <si>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</si>
  <si>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</si>
  <si>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</si>
  <si>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</si>
  <si>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</si>
  <si>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</si>
  <si>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</si>
  <si>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</si>
  <si>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</si>
  <si>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</si>
  <si>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</si>
  <si>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</si>
  <si>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</si>
  <si>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</si>
  <si>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</si>
  <si>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</si>
  <si>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</si>
  <si>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</si>
  <si>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</si>
  <si>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</si>
  <si>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</si>
  <si>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</si>
  <si>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</si>
  <si>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</si>
  <si>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</si>
  <si>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</si>
  <si>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</si>
  <si>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</si>
  <si>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</si>
  <si>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</si>
  <si>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</si>
  <si>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</si>
  <si>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</si>
  <si>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</si>
  <si>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</si>
  <si>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</si>
  <si>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</si>
  <si>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</si>
  <si>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</si>
  <si>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</si>
  <si>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</si>
  <si>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</si>
  <si>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</si>
  <si>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</si>
  <si>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</si>
  <si>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</si>
  <si>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</si>
  <si>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</si>
  <si>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</si>
  <si>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</si>
  <si>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</si>
  <si>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</si>
  <si>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</si>
  <si>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</si>
  <si>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</si>
  <si>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</si>
  <si>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</si>
  <si>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</si>
  <si>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</si>
  <si>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</si>
  <si>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</si>
  <si>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</si>
  <si>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</si>
  <si>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</si>
  <si>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</si>
  <si>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</si>
  <si>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</si>
  <si>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</si>
  <si>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</si>
  <si>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</si>
  <si>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</si>
  <si>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</si>
  <si>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</si>
  <si>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</si>
  <si>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</si>
  <si>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</si>
  <si>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</si>
  <si>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</si>
  <si>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</si>
  <si>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</si>
  <si>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</si>
  <si>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</si>
  <si>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</si>
  <si>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</si>
  <si>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</si>
  <si>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</si>
  <si>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</si>
  <si>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</si>
  <si>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</si>
  <si>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</si>
  <si>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</si>
  <si>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</si>
  <si>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</si>
  <si>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</si>
  <si>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</si>
  <si>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</si>
  <si>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</si>
  <si>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</si>
  <si>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</si>
  <si>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</si>
  <si>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</si>
  <si>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</si>
  <si>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</si>
  <si>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</si>
  <si>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</si>
  <si>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</si>
  <si>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</si>
  <si>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</si>
  <si>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</si>
  <si>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</si>
  <si>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</si>
  <si>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</si>
  <si>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</si>
  <si>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</si>
  <si>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</si>
  <si>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</si>
  <si>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</si>
  <si>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</si>
  <si>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</si>
  <si>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</si>
  <si>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</si>
  <si>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</si>
  <si>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</si>
  <si>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</si>
  <si>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</si>
  <si>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</si>
  <si>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</si>
  <si>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</si>
  <si>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</si>
  <si>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</si>
  <si>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</si>
  <si>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</si>
  <si>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</si>
  <si>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</si>
  <si>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</si>
  <si>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</si>
  <si>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</si>
  <si>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</si>
  <si>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</si>
  <si>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</si>
  <si>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</si>
  <si>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</si>
  <si>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</si>
  <si>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</si>
  <si>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</si>
  <si>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</si>
  <si>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</si>
  <si>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</si>
  <si>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</si>
  <si>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</si>
  <si>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</si>
  <si>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</si>
  <si>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</si>
  <si>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</si>
  <si>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</si>
  <si>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</si>
  <si>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</si>
  <si>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</si>
  <si>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</si>
  <si>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</si>
  <si>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</si>
  <si>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</si>
  <si>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</si>
  <si>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</si>
  <si>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</si>
  <si>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</si>
  <si>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</si>
  <si>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</si>
  <si>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</si>
  <si>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</si>
  <si>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</si>
  <si>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</si>
  <si>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</si>
  <si>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</si>
  <si>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</si>
  <si>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</si>
  <si>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</si>
  <si>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</si>
  <si>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</si>
  <si>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</si>
  <si>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</si>
  <si>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</si>
  <si>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</si>
  <si>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</si>
  <si>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</si>
  <si>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</si>
  <si>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</si>
  <si>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</si>
  <si>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</si>
  <si>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</si>
  <si>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</si>
  <si>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</si>
  <si>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</si>
  <si>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</si>
  <si>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</si>
  <si>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</si>
  <si>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</si>
  <si>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</si>
  <si>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</si>
  <si>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</si>
  <si>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</si>
  <si>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</si>
  <si>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</si>
  <si>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</si>
  <si>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</si>
  <si>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</si>
  <si>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</si>
  <si>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</si>
  <si>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</si>
  <si>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</si>
  <si>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</si>
  <si>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</si>
  <si>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</si>
  <si>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</si>
  <si>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</si>
  <si>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</si>
  <si>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</si>
  <si>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</si>
  <si>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</si>
  <si>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</si>
  <si>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</si>
  <si>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</si>
  <si>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</si>
  <si>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</si>
  <si>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</si>
  <si>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</si>
  <si>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</si>
  <si>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</si>
  <si>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</si>
  <si>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</si>
  <si>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</si>
  <si>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</si>
  <si>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</si>
  <si>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</si>
  <si>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</si>
  <si>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</si>
  <si>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</si>
  <si>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</si>
  <si>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</si>
  <si>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</si>
  <si>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</si>
  <si>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</si>
  <si>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</si>
  <si>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</si>
  <si>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</si>
  <si>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</si>
  <si>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</si>
  <si>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</si>
  <si>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</si>
  <si>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</si>
  <si>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</si>
  <si>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</si>
  <si>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</si>
  <si>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</si>
  <si>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</si>
  <si>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</si>
  <si>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</si>
  <si>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</si>
  <si>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</si>
  <si>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</si>
  <si>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</si>
  <si>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</si>
  <si>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</si>
  <si>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</si>
  <si>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</si>
  <si>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</si>
  <si>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</si>
  <si>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</si>
  <si>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</si>
  <si>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</si>
  <si>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</si>
  <si>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</si>
  <si>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</si>
  <si>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</si>
  <si>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</si>
  <si>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</si>
  <si>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</si>
  <si>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</si>
  <si>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</si>
  <si>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</si>
  <si>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</si>
  <si>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</si>
  <si>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</si>
  <si>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</si>
  <si>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</si>
  <si>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</si>
  <si>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</si>
  <si>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</si>
  <si>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</si>
  <si>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</si>
  <si>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</si>
  <si>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</si>
  <si>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</si>
  <si>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</si>
  <si>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</si>
  <si>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</si>
  <si>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</si>
  <si>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</si>
  <si>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</si>
  <si>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</si>
  <si>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</si>
  <si>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</si>
  <si>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</si>
  <si>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</si>
  <si>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</si>
  <si>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</si>
  <si>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</si>
  <si>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</si>
  <si>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</si>
  <si>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</si>
  <si>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</si>
  <si>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</si>
  <si>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</si>
  <si>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</si>
  <si>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</si>
  <si>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</si>
  <si>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</si>
  <si>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</si>
  <si>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</si>
  <si>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</si>
  <si>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</si>
  <si>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</si>
  <si>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</si>
  <si>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</si>
  <si>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</si>
  <si>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</si>
  <si>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</si>
  <si>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</si>
  <si>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</si>
  <si>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</si>
  <si>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</si>
  <si>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</si>
  <si>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</si>
  <si>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</si>
  <si>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</si>
  <si>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</si>
  <si>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</si>
  <si>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</si>
  <si>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</si>
  <si>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</si>
  <si>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</si>
  <si>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</si>
  <si>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</si>
  <si>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</si>
  <si>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</si>
  <si>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</si>
  <si>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</si>
  <si>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</si>
  <si>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</si>
  <si>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</si>
  <si>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</si>
  <si>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</si>
  <si>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</si>
  <si>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</si>
  <si>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</si>
  <si>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</si>
  <si>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</si>
  <si>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</si>
  <si>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</si>
  <si>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</si>
  <si>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</si>
  <si>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</si>
  <si>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</si>
  <si>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</si>
  <si>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</si>
  <si>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</si>
  <si>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</si>
  <si>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</si>
  <si>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</si>
  <si>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</si>
  <si>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</si>
  <si>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</si>
  <si>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</si>
  <si>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</si>
  <si>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</si>
  <si>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</si>
  <si>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</si>
  <si>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</si>
  <si>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</si>
  <si>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</si>
  <si>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</si>
  <si>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</si>
  <si>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</si>
  <si>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</si>
  <si>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</si>
  <si>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</si>
  <si>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</si>
  <si>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</si>
  <si>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</si>
  <si>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</si>
  <si>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</si>
  <si>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</si>
  <si>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</si>
  <si>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</si>
  <si>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</si>
  <si>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</si>
  <si>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</si>
  <si>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</si>
  <si>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</si>
  <si>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</si>
  <si>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</si>
  <si>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</si>
  <si>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</si>
  <si>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</si>
  <si>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</si>
  <si>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</si>
  <si>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</si>
  <si>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</si>
  <si>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</si>
  <si>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</si>
  <si>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</si>
  <si>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</si>
  <si>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</si>
  <si>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</si>
  <si>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</si>
  <si>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</si>
  <si>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</si>
  <si>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</si>
  <si>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</si>
  <si>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</si>
  <si>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</si>
  <si>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</si>
  <si>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</si>
  <si>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</si>
  <si>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</si>
  <si>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</si>
  <si>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</si>
  <si>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</si>
  <si>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</si>
  <si>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</si>
  <si>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</si>
  <si>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</si>
  <si>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</si>
  <si>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</si>
  <si>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</si>
  <si>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</si>
  <si>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</si>
  <si>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</si>
  <si>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</si>
  <si>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</si>
  <si>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</si>
  <si>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</si>
  <si>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</si>
  <si>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</si>
  <si>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</si>
  <si>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</si>
  <si>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</si>
  <si>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</si>
  <si>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</si>
  <si>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</si>
  <si>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</si>
  <si>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</si>
  <si>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</si>
  <si>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</si>
  <si>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</si>
  <si>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</si>
  <si>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</si>
  <si>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</si>
  <si>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</si>
  <si>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</si>
  <si>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</si>
  <si>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</si>
  <si>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</si>
  <si>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</si>
  <si>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</si>
  <si>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</si>
  <si>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</si>
  <si>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</si>
  <si>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</si>
  <si>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</si>
  <si>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</si>
  <si>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</si>
  <si>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</si>
  <si>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</si>
  <si>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</si>
  <si>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</si>
  <si>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</si>
  <si>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</si>
  <si>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</si>
  <si>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</si>
  <si>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</si>
  <si>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</si>
  <si>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</si>
  <si>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</si>
  <si>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</si>
  <si>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</si>
  <si>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</si>
  <si>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</si>
  <si>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</si>
  <si>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</si>
  <si>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</si>
  <si>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</si>
  <si>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</si>
  <si>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</si>
  <si>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</si>
  <si>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</si>
  <si>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</si>
  <si>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</si>
  <si>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</si>
  <si>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</si>
  <si>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</si>
  <si>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</si>
  <si>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</si>
  <si>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</si>
  <si>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</si>
  <si>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</si>
  <si>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</si>
  <si>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</si>
  <si>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</si>
  <si>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</si>
  <si>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</si>
  <si>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</si>
  <si>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</si>
  <si>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</si>
  <si>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</si>
  <si>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</si>
  <si>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</si>
  <si>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</si>
  <si>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</si>
  <si>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</si>
  <si>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</si>
  <si>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</si>
  <si>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</si>
  <si>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</si>
  <si>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</si>
  <si>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</si>
  <si>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</si>
  <si>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</si>
  <si>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</si>
  <si>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</si>
  <si>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</si>
  <si>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</si>
  <si>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</si>
  <si>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</si>
  <si>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</si>
  <si>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</si>
  <si>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</si>
  <si>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</si>
  <si>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</si>
  <si>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</si>
  <si>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</si>
  <si>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</si>
  <si>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</si>
  <si>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</si>
  <si>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</si>
  <si>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</si>
  <si>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</si>
  <si>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</si>
  <si>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</si>
  <si>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</si>
  <si>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</si>
  <si>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</si>
  <si>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</si>
  <si>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</si>
  <si>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</si>
  <si>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</si>
  <si>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</si>
  <si>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</si>
  <si>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</si>
  <si>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</si>
  <si>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</si>
  <si>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</si>
  <si>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</si>
  <si>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</si>
  <si>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</si>
  <si>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</si>
  <si>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</si>
  <si>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</si>
  <si>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</si>
  <si>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</si>
  <si>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</si>
  <si>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</si>
  <si>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</si>
  <si>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</si>
  <si>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</si>
  <si>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</si>
  <si>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</si>
  <si>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</si>
  <si>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</si>
  <si>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</si>
  <si>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</si>
  <si>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</si>
  <si>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</si>
  <si>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</si>
  <si>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</si>
  <si>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</si>
  <si>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</si>
  <si>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</si>
  <si>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</si>
  <si>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</si>
  <si>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</si>
  <si>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</si>
  <si>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</si>
  <si>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</si>
  <si>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</si>
  <si>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</si>
  <si>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</si>
  <si>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</si>
  <si>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</si>
  <si>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</si>
  <si>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</si>
  <si>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</si>
  <si>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</si>
  <si>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</si>
  <si>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</si>
  <si>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</si>
  <si>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</si>
  <si>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</si>
  <si>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</si>
  <si>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</si>
  <si>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</si>
  <si>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</si>
  <si>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</si>
  <si>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</si>
  <si>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</si>
  <si>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</si>
  <si>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</si>
  <si>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</si>
  <si>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</si>
  <si>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</si>
  <si>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</si>
  <si>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</si>
  <si>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</si>
  <si>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</si>
  <si>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</si>
  <si>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</si>
  <si>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</si>
  <si>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</si>
  <si>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</si>
  <si>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</si>
  <si>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</si>
  <si>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</si>
  <si>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</si>
  <si>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</si>
  <si>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</si>
  <si>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</si>
  <si>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</si>
  <si>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</si>
  <si>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</si>
  <si>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</si>
  <si>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</si>
  <si>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</si>
  <si>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</si>
  <si>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</si>
  <si>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</si>
  <si>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</si>
  <si>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</si>
  <si>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</si>
  <si>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</si>
  <si>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</si>
  <si>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</si>
  <si>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</si>
  <si>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</si>
  <si>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</si>
  <si>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</si>
  <si>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</si>
  <si>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</si>
  <si>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</si>
  <si>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</si>
  <si>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</si>
  <si>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</si>
  <si>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</si>
  <si>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</si>
  <si>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</si>
  <si>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</si>
  <si>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</si>
  <si>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</si>
  <si>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</si>
  <si>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</si>
  <si>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</si>
  <si>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</si>
  <si>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</si>
  <si>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</si>
  <si>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</si>
  <si>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</si>
  <si>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</si>
  <si>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</si>
  <si>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</si>
  <si>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</si>
  <si>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</si>
  <si>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</si>
  <si>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</si>
  <si>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</si>
  <si>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</si>
  <si>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</si>
  <si>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</si>
  <si>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</si>
  <si>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</si>
  <si>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</si>
  <si>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</si>
  <si>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</si>
  <si>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</si>
  <si>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</si>
  <si>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</si>
  <si>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</si>
  <si>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</si>
  <si>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</si>
  <si>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</si>
  <si>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</si>
  <si>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</si>
  <si>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</si>
  <si>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</si>
  <si>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</si>
  <si>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</si>
  <si>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</si>
  <si>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</si>
  <si>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</si>
  <si>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</si>
  <si>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</si>
  <si>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</si>
  <si>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</si>
  <si>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</si>
  <si>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</si>
  <si>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</si>
  <si>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</si>
  <si>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</si>
  <si>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</si>
  <si>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</si>
  <si>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</si>
  <si>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</si>
  <si>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</si>
  <si>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</si>
  <si>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</si>
  <si>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</si>
  <si>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</si>
  <si>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</si>
  <si>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</si>
  <si>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</si>
  <si>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</si>
  <si>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</si>
  <si>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</si>
  <si>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</si>
  <si>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</si>
  <si>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</si>
  <si>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</si>
  <si>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</si>
  <si>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</si>
  <si>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</si>
  <si>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</si>
  <si>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</si>
  <si>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</si>
  <si>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</si>
  <si>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</si>
  <si>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</si>
  <si>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</si>
  <si>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</si>
  <si>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</si>
  <si>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</si>
  <si>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</si>
  <si>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</si>
  <si>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</si>
  <si>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</si>
  <si>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</si>
  <si>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</si>
  <si>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</si>
  <si>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</si>
  <si>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</si>
  <si>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</si>
  <si>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</si>
  <si>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</si>
  <si>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</si>
  <si>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</si>
  <si>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</si>
  <si>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</si>
  <si>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</si>
  <si>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</si>
  <si>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</si>
  <si>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</si>
  <si>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</si>
  <si>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</si>
  <si>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</si>
  <si>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</si>
  <si>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</si>
  <si>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</si>
  <si>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</si>
  <si>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</si>
  <si>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</si>
  <si>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</si>
  <si>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</si>
  <si>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</si>
  <si>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</si>
  <si>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</si>
  <si>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</si>
  <si>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</si>
  <si>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</si>
  <si>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</si>
  <si>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</si>
  <si>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</si>
  <si>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</si>
  <si>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</si>
  <si>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</si>
  <si>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</si>
  <si>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</si>
  <si>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</si>
  <si>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</si>
  <si>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</si>
  <si>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</si>
  <si>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</si>
  <si>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</si>
  <si>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</si>
  <si>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</si>
  <si>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</si>
  <si>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</si>
  <si>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</si>
  <si>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</si>
  <si>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</si>
  <si>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</si>
  <si>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</si>
  <si>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</si>
  <si>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</si>
  <si>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</si>
  <si>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</si>
  <si>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</si>
  <si>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</si>
  <si>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</si>
  <si>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</si>
  <si>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</si>
  <si>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</si>
  <si>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</si>
  <si>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</si>
  <si>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</si>
  <si>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</si>
  <si>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</si>
  <si>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</si>
  <si>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</si>
  <si>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</si>
  <si>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</si>
  <si>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</si>
  <si>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</si>
  <si>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</si>
  <si>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</si>
  <si>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</si>
  <si>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</si>
  <si>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</si>
  <si>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</si>
  <si>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</si>
  <si>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</si>
  <si>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</si>
  <si>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</si>
  <si>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</si>
  <si>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</si>
  <si>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</si>
  <si>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</si>
  <si>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</si>
  <si>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</si>
  <si>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</si>
  <si>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</si>
  <si>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</si>
  <si>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</si>
  <si>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</si>
  <si>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</si>
  <si>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</si>
  <si>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</si>
  <si>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</si>
  <si>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</si>
  <si>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</si>
  <si>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</si>
  <si>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</si>
  <si>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</si>
  <si>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</si>
  <si>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</si>
  <si>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</si>
  <si>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</si>
  <si>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</si>
  <si>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</si>
  <si>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</si>
  <si>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</si>
  <si>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</si>
  <si>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</si>
  <si>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</si>
  <si>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</si>
  <si>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</si>
  <si>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</si>
  <si>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</si>
  <si>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</si>
  <si>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</si>
  <si>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</si>
  <si>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</si>
  <si>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</si>
  <si>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</si>
  <si>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</si>
  <si>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</si>
  <si>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</si>
  <si>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</si>
  <si>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</si>
  <si>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</si>
  <si>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</si>
  <si>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</si>
  <si>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</si>
  <si>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</si>
  <si>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</si>
  <si>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</si>
  <si>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</si>
  <si>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</si>
  <si>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</si>
  <si>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</si>
  <si>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</si>
  <si>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</si>
  <si>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</si>
  <si>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</si>
  <si>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</si>
  <si>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</si>
  <si>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</si>
  <si>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</si>
  <si>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</si>
  <si>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</si>
  <si>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</si>
  <si>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</si>
  <si>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</si>
  <si>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</si>
  <si>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</si>
  <si>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</si>
  <si>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</si>
  <si>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</si>
  <si>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</si>
  <si>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</si>
  <si>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</si>
  <si>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</si>
  <si>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</si>
  <si>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</si>
  <si>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</si>
  <si>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</si>
  <si>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</si>
  <si>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</si>
  <si>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</si>
  <si>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</si>
  <si>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</si>
  <si>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</si>
  <si>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</si>
  <si>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</si>
  <si>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</si>
  <si>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</si>
  <si>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</si>
  <si>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</si>
  <si>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</si>
  <si>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</si>
  <si>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</si>
  <si>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</si>
  <si>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</si>
  <si>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</si>
  <si>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</si>
  <si>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</si>
  <si>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</si>
  <si>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</si>
  <si>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</si>
  <si>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</si>
  <si>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</si>
  <si>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</si>
  <si>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</si>
  <si>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</si>
  <si>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</si>
  <si>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</si>
  <si>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</si>
  <si>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</si>
  <si>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</si>
  <si>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</si>
  <si>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</si>
  <si>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</si>
  <si>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</si>
  <si>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</si>
  <si>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</si>
  <si>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</si>
  <si>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</si>
  <si>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</si>
  <si>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</si>
  <si>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</si>
  <si>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</si>
  <si>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</si>
  <si>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</si>
  <si>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</si>
  <si>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</si>
  <si>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</si>
  <si>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</si>
  <si>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</si>
  <si>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</si>
  <si>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</si>
  <si>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</si>
  <si>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</si>
  <si>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</si>
  <si>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</si>
  <si>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</si>
  <si>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</si>
  <si>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</si>
  <si>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</si>
  <si>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</si>
  <si>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</si>
  <si>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</si>
  <si>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</si>
  <si>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</si>
  <si>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</si>
  <si>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</si>
  <si>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</si>
  <si>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</si>
  <si>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</si>
  <si>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</si>
  <si>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</si>
  <si>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</si>
  <si>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</si>
  <si>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</si>
  <si>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</si>
  <si>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</si>
  <si>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</si>
  <si>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</si>
  <si>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</si>
  <si>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</si>
  <si>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</si>
  <si>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</si>
  <si>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</si>
  <si>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</si>
  <si>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</si>
  <si>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</si>
  <si>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</si>
  <si>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</si>
  <si>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</si>
  <si>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</si>
  <si>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</si>
  <si>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</si>
  <si>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</si>
  <si>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</si>
  <si>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</si>
  <si>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</si>
  <si>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</si>
  <si>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</si>
  <si>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</si>
  <si>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</si>
  <si>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</si>
  <si>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</si>
  <si>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</si>
  <si>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</si>
  <si>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</si>
  <si>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</si>
  <si>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</si>
  <si>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</si>
  <si>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</si>
  <si>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</si>
  <si>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</si>
  <si>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</si>
  <si>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</si>
  <si>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</si>
  <si>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</si>
  <si>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</si>
  <si>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</si>
  <si>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</si>
  <si>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</si>
  <si>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</si>
  <si>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</si>
  <si>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</si>
  <si>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</si>
  <si>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</si>
  <si>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</si>
  <si>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</si>
  <si>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</si>
  <si>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</si>
  <si>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</si>
  <si>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</si>
  <si>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</si>
  <si>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</si>
  <si>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</si>
  <si>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</si>
  <si>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</si>
  <si>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</si>
  <si>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</si>
  <si>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</si>
  <si>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</si>
  <si>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</si>
  <si>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</si>
  <si>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</si>
  <si>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</si>
  <si>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</si>
  <si>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</si>
  <si>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</si>
  <si>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</si>
  <si>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</si>
  <si>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</si>
  <si>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</si>
  <si>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</si>
  <si>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</si>
  <si>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</si>
  <si>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</si>
  <si>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</si>
  <si>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</si>
  <si>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</si>
  <si>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</si>
  <si>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</si>
  <si>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</si>
  <si>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</si>
  <si>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</si>
  <si>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</si>
  <si>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</si>
  <si>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</si>
  <si>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</si>
  <si>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</si>
  <si>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</si>
  <si>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</si>
  <si>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</si>
  <si>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</si>
  <si>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</si>
  <si>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</si>
  <si>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</si>
  <si>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</si>
  <si>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</si>
  <si>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</si>
  <si>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</si>
  <si>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</si>
  <si>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</si>
  <si>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</si>
  <si>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</si>
  <si>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</si>
  <si>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</si>
  <si>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</si>
  <si>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</si>
  <si>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</si>
  <si>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</si>
  <si>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</si>
  <si>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</si>
  <si>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</si>
  <si>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</si>
  <si>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</si>
  <si>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</si>
  <si>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</si>
  <si>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</si>
  <si>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</si>
  <si>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</si>
  <si>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</si>
  <si>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</si>
  <si>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</si>
  <si>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</si>
  <si>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</si>
  <si>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</si>
  <si>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</si>
  <si>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</si>
  <si>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</si>
  <si>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</si>
  <si>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</si>
  <si>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</si>
  <si>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</si>
  <si>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</si>
  <si>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</si>
  <si>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</si>
  <si>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</si>
  <si>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</si>
  <si>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</si>
  <si>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</si>
  <si>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</si>
  <si>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</si>
  <si>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</si>
  <si>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</si>
  <si>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</si>
  <si>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</si>
  <si>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</si>
  <si>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</si>
  <si>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</si>
  <si>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</si>
  <si>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</si>
  <si>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</si>
  <si>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</si>
  <si>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</si>
  <si>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</si>
  <si>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</si>
  <si>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</si>
  <si>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</si>
  <si>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</si>
  <si>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</si>
  <si>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</si>
  <si>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</si>
  <si>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</si>
  <si>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</si>
  <si>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</si>
  <si>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</si>
  <si>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</si>
  <si>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</si>
  <si>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</si>
  <si>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</si>
  <si>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</si>
  <si>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</si>
  <si>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</si>
  <si>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</si>
  <si>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</si>
  <si>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</si>
  <si>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</si>
  <si>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</si>
  <si>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</si>
  <si>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</si>
  <si>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</si>
  <si>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</si>
  <si>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</si>
  <si>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</si>
  <si>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</si>
  <si>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</si>
  <si>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</si>
  <si>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</si>
  <si>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</si>
  <si>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</si>
  <si>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</si>
  <si>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</si>
  <si>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</si>
  <si>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</si>
  <si>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</si>
  <si>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</si>
  <si>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</si>
  <si>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</si>
  <si>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</si>
  <si>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</si>
  <si>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</si>
  <si>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</si>
  <si>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</si>
  <si>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</si>
  <si>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</si>
  <si>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</si>
  <si>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</si>
  <si>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</si>
  <si>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</si>
  <si>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</si>
  <si>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</si>
  <si>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</si>
  <si>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</si>
  <si>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</si>
  <si>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</si>
  <si>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</si>
  <si>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</si>
  <si>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</si>
  <si>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</si>
  <si>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</si>
  <si>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</si>
  <si>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</si>
  <si>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</si>
  <si>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</si>
  <si>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</si>
  <si>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</si>
  <si>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</si>
  <si>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</si>
  <si>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</si>
  <si>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</si>
  <si>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</si>
  <si>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</si>
  <si>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</si>
  <si>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</si>
  <si>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</si>
  <si>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</si>
  <si>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</si>
  <si>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</si>
  <si>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</si>
  <si>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</si>
  <si>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</si>
  <si>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</si>
  <si>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</si>
  <si>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</si>
  <si>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</si>
  <si>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</si>
  <si>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</si>
  <si>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</si>
  <si>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</si>
  <si>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</si>
  <si>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</si>
  <si>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</si>
  <si>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</si>
  <si>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</si>
  <si>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</si>
  <si>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</si>
  <si>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</si>
  <si>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</si>
  <si>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</si>
  <si>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</si>
  <si>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</si>
  <si>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</si>
  <si>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</si>
  <si>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</si>
  <si>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</si>
  <si>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</si>
  <si>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</si>
  <si>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</si>
  <si>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</si>
  <si>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</si>
  <si>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</si>
  <si>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</si>
  <si>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</si>
  <si>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</si>
  <si>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</si>
  <si>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</si>
  <si>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</si>
  <si>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</si>
  <si>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</si>
  <si>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</si>
  <si>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</si>
  <si>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</si>
  <si>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</si>
  <si>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</si>
  <si>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</si>
  <si>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</si>
  <si>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</si>
  <si>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</si>
  <si>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</si>
  <si>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</si>
  <si>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</si>
  <si>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</si>
  <si>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</si>
  <si>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</si>
  <si>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</si>
  <si>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</si>
  <si>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</si>
  <si>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</si>
  <si>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</si>
  <si>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</si>
  <si>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</si>
  <si>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</si>
  <si>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</si>
  <si>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</si>
  <si>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</si>
  <si>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</si>
  <si>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</si>
  <si>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</si>
  <si>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</si>
  <si>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</si>
  <si>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</si>
  <si>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</si>
  <si>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</si>
  <si>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</si>
  <si>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</si>
  <si>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</si>
  <si>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</si>
  <si>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</si>
  <si>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</si>
  <si>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</si>
  <si>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</si>
  <si>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</si>
  <si>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</si>
  <si>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</si>
  <si>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</si>
  <si>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</si>
  <si>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</si>
  <si>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</si>
  <si>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</si>
  <si>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</si>
  <si>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</si>
  <si>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</si>
  <si>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</si>
  <si>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</si>
  <si>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</si>
  <si>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</si>
  <si>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</si>
  <si>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</si>
  <si>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</si>
  <si>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</si>
  <si>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</si>
  <si>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</si>
  <si>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</si>
  <si>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</si>
  <si>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</si>
  <si>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</si>
  <si>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</si>
  <si>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</si>
  <si>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</si>
  <si>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</si>
  <si>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</si>
  <si>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</si>
  <si>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</si>
  <si>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</si>
  <si>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</si>
  <si>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</si>
  <si>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</si>
  <si>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</si>
  <si>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</si>
  <si>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</si>
  <si>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</si>
  <si>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</si>
  <si>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</si>
  <si>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</si>
  <si>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</si>
  <si>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</si>
  <si>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</si>
  <si>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</si>
  <si>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</si>
  <si>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</si>
  <si>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</si>
  <si>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</si>
  <si>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</si>
  <si>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</si>
  <si>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</si>
  <si>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</si>
  <si>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</si>
  <si>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</si>
  <si>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</si>
  <si>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</si>
  <si>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</si>
  <si>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</si>
  <si>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</si>
  <si>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</si>
  <si>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</si>
  <si>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</si>
  <si>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</si>
  <si>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</si>
  <si>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</si>
  <si>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</si>
  <si>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</si>
  <si>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</si>
  <si>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</si>
  <si>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</si>
  <si>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</si>
  <si>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</si>
  <si>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</si>
  <si>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</si>
  <si>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</si>
  <si>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</si>
  <si>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</si>
  <si>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</si>
  <si>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</si>
  <si>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</si>
  <si>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</si>
  <si>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</si>
  <si>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</si>
  <si>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</si>
  <si>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</si>
  <si>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</si>
  <si>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</si>
  <si>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</si>
  <si>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</si>
  <si>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</si>
  <si>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</si>
  <si>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</si>
  <si>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</si>
  <si>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</si>
  <si>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</si>
  <si>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</si>
  <si>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</si>
  <si>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</si>
  <si>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</si>
  <si>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</si>
  <si>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</si>
  <si>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</si>
  <si>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</si>
  <si>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</si>
  <si>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</si>
  <si>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</si>
  <si>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</si>
  <si>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</si>
  <si>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</si>
  <si>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</si>
  <si>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</si>
  <si>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</si>
  <si>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</si>
  <si>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</si>
  <si>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</si>
  <si>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</si>
  <si>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</si>
  <si>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</si>
  <si>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</si>
  <si>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</si>
  <si>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</si>
  <si>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</si>
  <si>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</si>
  <si>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</si>
  <si>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</si>
  <si>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</si>
  <si>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</si>
  <si>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</si>
  <si>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</si>
  <si>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</si>
  <si>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</si>
  <si>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</si>
  <si>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</si>
  <si>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</si>
  <si>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</si>
  <si>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</si>
  <si>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</si>
  <si>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</si>
  <si>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</si>
  <si>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</si>
  <si>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</si>
  <si>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</si>
  <si>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</si>
  <si>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</si>
  <si>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</si>
  <si>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</si>
  <si>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</si>
  <si>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</si>
  <si>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</si>
  <si>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</si>
  <si>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</si>
  <si>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</si>
  <si>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</si>
  <si>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</si>
  <si>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</si>
  <si>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</si>
  <si>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</si>
  <si>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</si>
  <si>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</si>
  <si>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</si>
  <si>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</si>
  <si>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</si>
  <si>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</si>
  <si>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</si>
  <si>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</si>
  <si>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</si>
  <si>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</si>
  <si>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</si>
  <si>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</si>
  <si>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</si>
  <si>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</si>
  <si>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</si>
  <si>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</si>
  <si>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</si>
  <si>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</si>
  <si>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</si>
  <si>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</si>
  <si>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</si>
  <si>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</si>
  <si>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</si>
  <si>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</si>
  <si>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</si>
  <si>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</si>
  <si>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</si>
  <si>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</si>
  <si>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</si>
  <si>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</si>
  <si>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</si>
  <si>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</si>
  <si>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</si>
  <si>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</si>
  <si>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</si>
  <si>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</si>
  <si>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</si>
  <si>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</si>
  <si>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</si>
  <si>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</si>
  <si>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</si>
  <si>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</si>
  <si>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</si>
  <si>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</si>
  <si>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</si>
  <si>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</si>
  <si>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</si>
  <si>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</si>
  <si>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</si>
  <si>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</si>
  <si>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</si>
  <si>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</si>
  <si>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</si>
  <si>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</si>
  <si>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</si>
  <si>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</si>
  <si>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</si>
  <si>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</si>
  <si>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</si>
  <si>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</si>
  <si>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</si>
  <si>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</si>
  <si>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</si>
  <si>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</si>
  <si>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</si>
  <si>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</si>
  <si>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</si>
  <si>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</si>
  <si>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</si>
  <si>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</si>
  <si>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</si>
  <si>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</si>
  <si>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</si>
  <si>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</si>
  <si>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</si>
  <si>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</si>
  <si>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</si>
  <si>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</si>
  <si>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</si>
  <si>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</si>
  <si>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</si>
  <si>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</si>
  <si>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</si>
  <si>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</si>
  <si>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</si>
  <si>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</si>
  <si>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</si>
  <si>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</si>
  <si>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</si>
  <si>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</si>
  <si>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</si>
  <si>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</si>
  <si>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</si>
  <si>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</si>
  <si>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</si>
  <si>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</si>
  <si>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</si>
  <si>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</si>
  <si>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</si>
  <si>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</si>
  <si>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</si>
  <si>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</si>
  <si>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</si>
  <si>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</si>
  <si>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</si>
  <si>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</si>
  <si>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</si>
  <si>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</si>
  <si>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</si>
  <si>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</si>
  <si>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</si>
  <si>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</si>
  <si>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</si>
  <si>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</si>
  <si>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</si>
  <si>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</si>
  <si>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</si>
  <si>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</si>
  <si>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</si>
  <si>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</si>
  <si>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</si>
  <si>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</si>
  <si>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</si>
  <si>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</si>
  <si>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</si>
  <si>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</si>
  <si>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</si>
  <si>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</si>
  <si>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</si>
  <si>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</si>
  <si>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</si>
  <si>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</si>
  <si>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</si>
  <si>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</si>
  <si>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</si>
  <si>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</si>
  <si>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</si>
  <si>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</si>
  <si>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</si>
  <si>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</si>
  <si>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</si>
  <si>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</si>
  <si>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</si>
  <si>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</si>
  <si>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</si>
  <si>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</si>
  <si>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</si>
  <si>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</si>
  <si>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</si>
  <si>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</si>
  <si>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</si>
  <si>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</si>
  <si>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</si>
  <si>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</si>
  <si>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</si>
  <si>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</si>
  <si>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</si>
  <si>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</si>
  <si>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</si>
  <si>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</si>
  <si>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</si>
  <si>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</si>
  <si>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</si>
  <si>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</si>
  <si>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</si>
  <si>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</si>
  <si>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</si>
  <si>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</si>
  <si>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</si>
  <si>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</si>
  <si>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</si>
  <si>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</si>
  <si>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</si>
  <si>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</si>
  <si>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</si>
  <si>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</si>
  <si>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</si>
  <si>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</si>
  <si>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</si>
  <si>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</si>
  <si>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</si>
  <si>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</si>
  <si>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</si>
  <si>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</si>
  <si>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</si>
  <si>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</si>
  <si>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</si>
  <si>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</si>
  <si>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</si>
  <si>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</si>
  <si>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</si>
  <si>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</si>
  <si>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</si>
  <si>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</si>
  <si>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</si>
  <si>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</si>
  <si>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</si>
  <si>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</si>
  <si>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</si>
  <si>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</si>
  <si>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</si>
  <si>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</si>
  <si>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</si>
  <si>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</si>
  <si>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</si>
  <si>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</si>
  <si>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</si>
  <si>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</si>
  <si>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</si>
  <si>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</si>
  <si>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</si>
  <si>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</si>
  <si>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</si>
  <si>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</si>
  <si>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</si>
  <si>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</si>
  <si>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</si>
  <si>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</si>
  <si>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</si>
  <si>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</si>
  <si>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</si>
  <si>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</si>
  <si>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</si>
  <si>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</si>
  <si>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</si>
  <si>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</si>
  <si>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</si>
  <si>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</si>
  <si>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</si>
  <si>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</si>
  <si>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</si>
  <si>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</si>
  <si>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</si>
  <si>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</si>
  <si>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</si>
  <si>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</si>
  <si>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</si>
  <si>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</si>
  <si>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</si>
  <si>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</si>
  <si>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</si>
  <si>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</si>
  <si>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</si>
  <si>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</si>
  <si>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</si>
  <si>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</si>
  <si>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</si>
  <si>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</si>
  <si>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</si>
  <si>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</si>
  <si>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</si>
  <si>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</si>
  <si>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</si>
  <si>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</si>
  <si>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</si>
  <si>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</si>
  <si>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</si>
  <si>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</si>
  <si>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</si>
  <si>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</si>
  <si>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</si>
  <si>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</si>
  <si>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</si>
  <si>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</si>
  <si>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</si>
  <si>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</si>
  <si>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</si>
  <si>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</si>
  <si>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</si>
  <si>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</si>
  <si>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</si>
  <si>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</si>
  <si>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</si>
  <si>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</si>
  <si>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</si>
  <si>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</si>
  <si>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</si>
  <si>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</si>
  <si>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</si>
  <si>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</si>
  <si>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</si>
  <si>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</si>
  <si>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</si>
  <si>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</si>
  <si>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</si>
  <si>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</si>
  <si>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</si>
  <si>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</si>
  <si>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</si>
  <si>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</si>
  <si>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</si>
  <si>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</si>
  <si>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</si>
  <si>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</si>
  <si>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</si>
  <si>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</si>
  <si>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</si>
  <si>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</si>
  <si>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</si>
  <si>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</si>
  <si>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</si>
  <si>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</si>
  <si>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</si>
  <si>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</si>
  <si>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</si>
  <si>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</si>
  <si>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</si>
  <si>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</si>
  <si>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</si>
  <si>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</si>
  <si>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</si>
  <si>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</si>
  <si>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</si>
  <si>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</si>
  <si>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</si>
  <si>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</si>
  <si>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</si>
  <si>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</si>
  <si>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</si>
  <si>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</si>
  <si>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</si>
  <si>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</si>
  <si>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</si>
  <si>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</si>
  <si>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</si>
  <si>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</si>
  <si>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</si>
  <si>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</si>
  <si>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</si>
  <si>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</si>
  <si>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</si>
  <si>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</si>
  <si>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</si>
  <si>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</si>
  <si>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</si>
  <si>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</si>
  <si>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</si>
  <si>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</si>
  <si>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</si>
  <si>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</si>
  <si>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</si>
  <si>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</si>
  <si>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</si>
  <si>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</si>
  <si>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</si>
  <si>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</si>
  <si>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</si>
  <si>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</si>
  <si>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</si>
  <si>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</si>
  <si>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</si>
  <si>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</si>
  <si>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</si>
  <si>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</si>
  <si>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</si>
  <si>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</si>
  <si>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</si>
  <si>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</si>
  <si>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</si>
  <si>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</si>
  <si>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</si>
  <si>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</si>
  <si>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</si>
  <si>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</si>
  <si>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</si>
  <si>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</si>
  <si>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</si>
  <si>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</si>
  <si>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</si>
  <si>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</si>
  <si>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</si>
  <si>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</si>
  <si>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</si>
  <si>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</si>
  <si>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</si>
  <si>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</si>
  <si>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</si>
  <si>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</si>
  <si>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</si>
  <si>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</si>
  <si>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</si>
  <si>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</si>
  <si>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</si>
  <si>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</si>
  <si>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</si>
  <si>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</si>
  <si>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</si>
  <si>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</si>
  <si>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</si>
  <si>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</si>
  <si>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</si>
  <si>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</si>
  <si>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</si>
  <si>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</si>
  <si>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</si>
  <si>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</si>
  <si>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</si>
  <si>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</si>
  <si>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</si>
  <si>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</si>
  <si>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</si>
  <si>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</si>
  <si>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</si>
  <si>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</si>
  <si>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</si>
  <si>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</si>
  <si>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</si>
  <si>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</si>
  <si>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</si>
  <si>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</si>
  <si>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</si>
  <si>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</si>
  <si>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</si>
  <si>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</si>
  <si>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</si>
  <si>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</si>
  <si>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</si>
  <si>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</si>
  <si>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</si>
  <si>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</si>
  <si>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</si>
  <si>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</si>
  <si>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</si>
  <si>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</si>
  <si>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</si>
  <si>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</si>
  <si>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</si>
  <si>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</si>
  <si>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</si>
  <si>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</si>
  <si>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</si>
  <si>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</si>
  <si>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</si>
  <si>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</si>
  <si>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</si>
  <si>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</si>
  <si>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</si>
  <si>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</si>
  <si>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</si>
  <si>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</si>
  <si>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</si>
  <si>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</si>
  <si>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</si>
  <si>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</si>
  <si>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</si>
  <si>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</si>
  <si>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</si>
  <si>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</si>
  <si>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</si>
  <si>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</si>
  <si>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</si>
  <si>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</si>
  <si>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</si>
  <si>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</si>
  <si>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</si>
  <si>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</si>
  <si>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</si>
  <si>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</si>
  <si>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</si>
  <si>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</si>
  <si>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</si>
  <si>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</si>
  <si>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</si>
  <si>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</si>
  <si>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</si>
  <si>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</si>
  <si>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</si>
  <si>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</si>
  <si>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</si>
  <si>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</si>
  <si>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</si>
  <si>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</si>
  <si>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</si>
  <si>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</si>
  <si>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</si>
  <si>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</si>
  <si>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</si>
  <si>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</si>
  <si>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</si>
  <si>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</si>
  <si>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</si>
  <si>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</si>
  <si>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</si>
  <si>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</si>
  <si>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</si>
  <si>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</si>
  <si>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</si>
  <si>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</si>
  <si>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</si>
  <si>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</si>
  <si>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</si>
  <si>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</si>
  <si>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</si>
  <si>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</si>
  <si>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</si>
  <si>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</si>
  <si>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</si>
  <si>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</si>
  <si>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</si>
  <si>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</si>
  <si>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</si>
  <si>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</si>
  <si>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</si>
  <si>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</si>
  <si>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</si>
  <si>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</si>
  <si>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</si>
  <si>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</si>
  <si>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</si>
  <si>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</si>
  <si>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</si>
  <si>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</si>
  <si>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</si>
  <si>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</si>
  <si>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</si>
  <si>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</si>
  <si>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</si>
  <si>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</si>
  <si>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</si>
  <si>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</si>
  <si>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</si>
  <si>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</si>
  <si>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</si>
  <si>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</si>
  <si>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</si>
  <si>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</si>
  <si>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</si>
  <si>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</si>
  <si>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</si>
  <si>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</si>
  <si>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</si>
  <si>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</si>
  <si>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</si>
  <si>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</si>
  <si>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</si>
  <si>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</si>
  <si>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</si>
  <si>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</si>
  <si>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</si>
  <si>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</si>
  <si>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</si>
  <si>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</si>
  <si>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</si>
  <si>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</si>
  <si>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</si>
  <si>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</si>
  <si>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</si>
  <si>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</si>
  <si>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</si>
  <si>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</si>
  <si>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</si>
  <si>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</si>
  <si>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</si>
  <si>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</si>
  <si>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</si>
  <si>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</si>
  <si>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</si>
  <si>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</si>
  <si>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</si>
  <si>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</si>
  <si>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</si>
  <si>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</si>
  <si>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</si>
  <si>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</si>
  <si>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</si>
  <si>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</si>
  <si>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</si>
  <si>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</si>
  <si>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</si>
  <si>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</si>
  <si>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</si>
  <si>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</si>
  <si>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</si>
  <si>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</si>
  <si>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</si>
  <si>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</si>
  <si>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</si>
  <si>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</si>
  <si>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</si>
  <si>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</si>
  <si>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</si>
  <si>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</si>
  <si>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</si>
  <si>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</si>
  <si>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</si>
  <si>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</si>
  <si>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</si>
  <si>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</si>
  <si>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</si>
  <si>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</si>
  <si>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</si>
  <si>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</si>
  <si>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</si>
  <si>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</si>
  <si>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</si>
  <si>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</si>
  <si>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</si>
  <si>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</si>
  <si>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</si>
  <si>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</si>
  <si>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</si>
  <si>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</si>
  <si>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</si>
  <si>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</si>
  <si>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</si>
  <si>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</si>
  <si>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</si>
  <si>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</si>
  <si>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</si>
  <si>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</si>
  <si>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</si>
  <si>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</si>
  <si>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</si>
  <si>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</si>
  <si>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</si>
  <si>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</si>
  <si>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</si>
  <si>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</si>
  <si>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</si>
  <si>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</si>
  <si>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</si>
  <si>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</si>
  <si>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</si>
  <si>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</si>
  <si>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</si>
  <si>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</si>
  <si>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</si>
  <si>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</si>
  <si>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</si>
  <si>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</si>
  <si>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</si>
  <si>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</si>
  <si>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</si>
  <si>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</si>
  <si>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</si>
  <si>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</si>
  <si>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</si>
  <si>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</si>
  <si>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</si>
  <si>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</si>
  <si>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</si>
  <si>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</si>
  <si>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</si>
  <si>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</si>
  <si>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</si>
  <si>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</si>
  <si>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</si>
  <si>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</si>
  <si>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</si>
  <si>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</si>
  <si>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</si>
  <si>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</si>
  <si>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</si>
  <si>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</si>
  <si>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</si>
  <si>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</si>
  <si>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</si>
  <si>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</si>
  <si>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</si>
  <si>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</si>
  <si>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</si>
  <si>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</si>
  <si>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</si>
  <si>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</si>
  <si>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</si>
  <si>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</si>
  <si>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</si>
  <si>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</si>
  <si>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</si>
  <si>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</si>
  <si>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</si>
  <si>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</si>
  <si>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</si>
  <si>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</si>
  <si>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</si>
  <si>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</si>
  <si>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</si>
  <si>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</si>
  <si>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</si>
  <si>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</si>
  <si>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</si>
  <si>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</si>
  <si>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</si>
  <si>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</si>
  <si>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</si>
  <si>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</si>
  <si>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</si>
  <si>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</si>
  <si>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</si>
  <si>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</si>
  <si>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</si>
  <si>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</si>
  <si>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</si>
  <si>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</si>
  <si>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</si>
  <si>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</si>
  <si>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</si>
  <si>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</si>
  <si>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</si>
  <si>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</si>
  <si>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</si>
  <si>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</si>
  <si>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</si>
  <si>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</si>
  <si>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</si>
  <si>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</si>
  <si>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</si>
  <si>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</si>
  <si>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</si>
  <si>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</si>
  <si>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</si>
  <si>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</si>
  <si>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</si>
  <si>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</si>
  <si>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</si>
  <si>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</si>
  <si>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</si>
  <si>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</si>
  <si>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</si>
  <si>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</si>
  <si>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</si>
  <si>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</si>
  <si>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</si>
  <si>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</si>
  <si>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</si>
  <si>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</si>
  <si>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</si>
  <si>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</si>
  <si>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</si>
  <si>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</si>
  <si>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</si>
  <si>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</si>
  <si>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</si>
  <si>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</si>
  <si>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</si>
  <si>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</si>
  <si>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</si>
  <si>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</si>
  <si>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</si>
  <si>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</si>
  <si>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</si>
  <si>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</si>
  <si>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</si>
  <si>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</si>
  <si>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</si>
  <si>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</si>
  <si>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</si>
  <si>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</si>
  <si>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</si>
  <si>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</si>
  <si>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</si>
  <si>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</si>
  <si>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</si>
  <si>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</si>
  <si>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</si>
  <si>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</si>
  <si>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</si>
  <si>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</si>
  <si>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</si>
  <si>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</si>
  <si>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</si>
  <si>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</si>
  <si>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</si>
  <si>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</si>
  <si>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</si>
  <si>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</si>
  <si>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</si>
  <si>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</si>
  <si>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</si>
  <si>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</si>
  <si>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</si>
  <si>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</si>
  <si>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</si>
  <si>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</si>
  <si>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</si>
  <si>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</si>
  <si>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</si>
  <si>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</si>
  <si>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</si>
  <si>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</si>
  <si>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</si>
  <si>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</si>
  <si>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</si>
  <si>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</si>
  <si>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</si>
  <si>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</si>
  <si>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</si>
  <si>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</si>
  <si>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</si>
  <si>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</si>
  <si>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</si>
  <si>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</si>
  <si>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</si>
  <si>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</si>
  <si>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</si>
  <si>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</si>
  <si>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</si>
  <si>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</si>
  <si>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</si>
  <si>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</si>
  <si>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</si>
  <si>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</si>
  <si>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</si>
  <si>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</si>
  <si>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</si>
  <si>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</si>
  <si>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</si>
  <si>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</si>
  <si>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</si>
  <si>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</si>
  <si>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</si>
  <si>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</si>
  <si>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</si>
  <si>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</si>
  <si>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</si>
  <si>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</si>
  <si>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</si>
  <si>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</si>
  <si>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</si>
  <si>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</si>
  <si>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</si>
  <si>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</si>
  <si>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</si>
  <si>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</si>
  <si>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</si>
  <si>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</si>
  <si>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</si>
  <si>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</si>
  <si>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</si>
  <si>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</si>
  <si>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</si>
  <si>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</si>
  <si>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</si>
  <si>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</si>
  <si>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</si>
  <si>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</si>
  <si>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</si>
  <si>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</si>
  <si>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</si>
  <si>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</si>
  <si>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</si>
  <si>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</si>
  <si>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</si>
  <si>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</si>
  <si>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</si>
  <si>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</si>
  <si>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</si>
  <si>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</si>
  <si>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</si>
  <si>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</si>
  <si>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</si>
  <si>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</si>
  <si>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</si>
  <si>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</si>
  <si>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</si>
  <si>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</si>
  <si>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</si>
  <si>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</si>
  <si>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</si>
  <si>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</si>
  <si>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</si>
  <si>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</si>
  <si>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</si>
  <si>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</si>
  <si>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</si>
  <si>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</si>
  <si>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</si>
  <si>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</si>
  <si>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</si>
  <si>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</si>
  <si>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</si>
  <si>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</si>
  <si>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</si>
  <si>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</si>
  <si>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</si>
  <si>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</si>
  <si>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</si>
  <si>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</si>
  <si>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</si>
  <si>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</si>
  <si>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</si>
  <si>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</si>
  <si>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</si>
  <si>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</si>
  <si>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</si>
  <si>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</si>
  <si>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</si>
  <si>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</si>
  <si>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</si>
  <si>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</si>
  <si>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</si>
  <si>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</si>
  <si>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</si>
  <si>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</si>
  <si>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</si>
  <si>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</si>
  <si>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</si>
  <si>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</si>
  <si>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</si>
  <si>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</si>
  <si>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</si>
  <si>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</si>
  <si>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</si>
  <si>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</si>
  <si>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</si>
  <si>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</si>
  <si>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</si>
  <si>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</si>
  <si>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</si>
  <si>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</si>
  <si>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</si>
  <si>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</si>
  <si>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</si>
  <si>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</si>
  <si>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</si>
  <si>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</si>
  <si>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</si>
  <si>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</si>
  <si>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</si>
  <si>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</si>
  <si>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</si>
  <si>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</si>
  <si>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</si>
  <si>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</si>
  <si>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</si>
  <si>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</si>
  <si>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</si>
  <si>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</si>
  <si>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</si>
  <si>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</si>
  <si>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</si>
  <si>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</si>
  <si>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</si>
  <si>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</si>
  <si>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</si>
  <si>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</si>
  <si>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</si>
  <si>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</si>
  <si>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</si>
  <si>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</si>
  <si>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</si>
  <si>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</si>
  <si>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</si>
  <si>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</si>
  <si>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</si>
  <si>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</si>
  <si>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</si>
  <si>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</si>
  <si>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</si>
  <si>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</si>
  <si>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</si>
  <si>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</si>
  <si>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</si>
  <si>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</si>
  <si>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</si>
  <si>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</si>
  <si>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</si>
  <si>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</si>
  <si>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</si>
  <si>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</si>
  <si>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</si>
  <si>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</si>
  <si>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</si>
  <si>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</si>
  <si>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</si>
  <si>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</si>
  <si>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</si>
  <si>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</si>
  <si>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</si>
  <si>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</si>
  <si>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</si>
  <si>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</si>
  <si>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</si>
  <si>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</si>
  <si>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</si>
  <si>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</si>
  <si>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</si>
  <si>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</si>
  <si>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</si>
  <si>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</si>
  <si>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</si>
  <si>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</si>
  <si>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</si>
  <si>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</si>
  <si>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</si>
  <si>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</si>
  <si>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</si>
  <si>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</si>
  <si>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</si>
  <si>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</si>
  <si>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</si>
  <si>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</si>
  <si>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</si>
  <si>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</si>
  <si>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</si>
  <si>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</si>
  <si>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</si>
  <si>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</si>
  <si>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</si>
  <si>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</si>
  <si>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</si>
  <si>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</si>
  <si>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</si>
  <si>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</si>
  <si>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</si>
  <si>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</si>
  <si>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</si>
  <si>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</si>
  <si>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</si>
  <si>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</si>
  <si>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</si>
  <si>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</si>
  <si>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</si>
  <si>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</si>
  <si>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</si>
  <si>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</si>
  <si>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</si>
  <si>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</si>
  <si>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</si>
  <si>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</si>
  <si>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</si>
  <si>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</si>
  <si>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</si>
  <si>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</si>
  <si>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</si>
  <si>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</si>
  <si>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</si>
  <si>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</si>
  <si>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</si>
  <si>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</si>
  <si>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</si>
  <si>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</si>
  <si>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</si>
  <si>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</si>
  <si>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</si>
  <si>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</si>
  <si>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</si>
  <si>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</si>
  <si>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</si>
  <si>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</si>
  <si>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</si>
  <si>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</si>
  <si>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</si>
  <si>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</si>
  <si>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</si>
  <si>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</si>
  <si>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</si>
  <si>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</si>
  <si>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</si>
  <si>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</si>
  <si>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</si>
  <si>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</si>
  <si>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</si>
  <si>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</si>
  <si>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</si>
  <si>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</si>
  <si>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</si>
  <si>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</si>
  <si>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</si>
  <si>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</si>
  <si>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</si>
  <si>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</si>
  <si>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</si>
  <si>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</si>
  <si>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</si>
  <si>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</si>
  <si>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</si>
  <si>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</si>
  <si>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</si>
  <si>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</si>
  <si>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</si>
  <si>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</si>
  <si>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</si>
  <si>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</si>
  <si>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</si>
  <si>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</si>
  <si>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</si>
  <si>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</si>
  <si>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</si>
  <si>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</si>
  <si>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</si>
  <si>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</si>
  <si>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</si>
  <si>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</si>
  <si>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</si>
  <si>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</si>
  <si>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</si>
  <si>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</si>
  <si>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</si>
  <si>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</si>
  <si>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</si>
  <si>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</si>
  <si>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</si>
  <si>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</si>
  <si>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</si>
  <si>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</si>
  <si>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</si>
  <si>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</si>
  <si>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</si>
  <si>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</si>
  <si>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</si>
  <si>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</si>
  <si>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</si>
  <si>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</si>
  <si>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</si>
  <si>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</si>
  <si>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</si>
  <si>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</si>
  <si>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</si>
  <si>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</si>
  <si>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</si>
  <si>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</si>
  <si>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</si>
  <si>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</si>
  <si>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</si>
  <si>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</si>
  <si>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</si>
  <si>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</si>
  <si>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</si>
  <si>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</si>
  <si>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</si>
  <si>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</si>
  <si>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</si>
  <si>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</si>
  <si>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</si>
  <si>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</si>
  <si>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</si>
  <si>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</si>
  <si>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</si>
  <si>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</si>
  <si>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</si>
  <si>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</si>
  <si>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</si>
  <si>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</si>
  <si>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</si>
  <si>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</si>
  <si>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</si>
  <si>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</si>
  <si>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</si>
  <si>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</si>
  <si>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</si>
  <si>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</si>
  <si>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</si>
  <si>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</si>
  <si>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</si>
  <si>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</si>
  <si>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</si>
  <si>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</si>
  <si>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</si>
  <si>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</si>
  <si>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</si>
  <si>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</si>
  <si>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</si>
  <si>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</si>
  <si>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</si>
  <si>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</si>
  <si>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</si>
  <si>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</si>
  <si>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</si>
  <si>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</si>
  <si>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</si>
  <si>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</si>
  <si>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</si>
  <si>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</si>
  <si>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</si>
  <si>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</si>
  <si>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</si>
  <si>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</si>
  <si>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</si>
  <si>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</si>
  <si>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</si>
  <si>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</si>
  <si>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</si>
  <si>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</si>
  <si>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</si>
  <si>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</si>
  <si>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</si>
  <si>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</si>
  <si>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</si>
  <si>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</si>
  <si>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</si>
  <si>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</si>
  <si>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</si>
  <si>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</si>
  <si>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</si>
  <si>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</si>
  <si>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</si>
  <si>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</si>
  <si>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</si>
  <si>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</si>
  <si>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</si>
  <si>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</si>
  <si>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</si>
  <si>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</si>
  <si>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</si>
  <si>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</si>
  <si>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</si>
  <si>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</si>
  <si>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</si>
  <si>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</si>
  <si>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</si>
  <si>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</si>
  <si>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</si>
  <si>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</si>
  <si>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</si>
  <si>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</si>
  <si>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</si>
  <si>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</si>
  <si>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</si>
  <si>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</si>
  <si>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</si>
  <si>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</si>
  <si>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</si>
  <si>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</si>
  <si>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</si>
  <si>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</si>
  <si>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</si>
  <si>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</si>
  <si>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</si>
  <si>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</si>
  <si>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</si>
  <si>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</si>
  <si>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</si>
  <si>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</si>
  <si>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</si>
  <si>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</si>
  <si>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</si>
  <si>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</si>
  <si>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</si>
  <si>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</si>
  <si>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</si>
  <si>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</si>
  <si>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</si>
  <si>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</si>
  <si>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</si>
  <si>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</si>
  <si>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</si>
  <si>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</si>
  <si>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</si>
  <si>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</si>
  <si>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</si>
  <si>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</si>
  <si>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</si>
  <si>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</si>
  <si>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</si>
  <si>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</si>
  <si>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</si>
  <si>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</si>
  <si>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</si>
  <si>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</si>
  <si>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</si>
  <si>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</si>
  <si>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</si>
  <si>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</si>
  <si>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</si>
  <si>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</si>
  <si>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</si>
  <si>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</si>
  <si>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</si>
  <si>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</si>
  <si>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</si>
  <si>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</si>
  <si>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</si>
  <si>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</si>
  <si>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</si>
  <si>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</si>
  <si>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</si>
  <si>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</si>
  <si>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</si>
  <si>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</si>
  <si>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</si>
  <si>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</si>
  <si>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</si>
  <si>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</si>
  <si>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</si>
  <si>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</si>
  <si>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</si>
  <si>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</si>
  <si>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</si>
  <si>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</si>
  <si>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</si>
  <si>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</si>
  <si>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</si>
  <si>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</si>
  <si>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</si>
  <si>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</si>
  <si>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</si>
  <si>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</si>
  <si>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</si>
  <si>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</si>
  <si>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</si>
  <si>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</si>
  <si>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</si>
  <si>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</si>
  <si>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</si>
  <si>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</si>
  <si>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</si>
  <si>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</si>
  <si>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</si>
  <si>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</si>
  <si>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</si>
  <si>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</si>
  <si>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</si>
  <si>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</si>
  <si>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</si>
  <si>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</si>
  <si>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</si>
  <si>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</si>
  <si>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</si>
  <si>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</si>
  <si>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</si>
  <si>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</si>
  <si>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</si>
  <si>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</si>
  <si>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</si>
  <si>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</si>
  <si>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</si>
  <si>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</si>
  <si>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</si>
  <si>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</si>
  <si>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</si>
  <si>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</si>
  <si>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</si>
  <si>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</si>
  <si>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</si>
  <si>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</si>
  <si>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</si>
  <si>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</si>
  <si>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</si>
  <si>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</si>
  <si>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</si>
  <si>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</si>
  <si>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</si>
  <si>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</si>
  <si>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</si>
  <si>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</si>
  <si>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</si>
  <si>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</si>
  <si>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</si>
  <si>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</si>
  <si>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</si>
  <si>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</si>
  <si>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</si>
  <si>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</si>
  <si>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</si>
  <si>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</si>
  <si>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</si>
  <si>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</si>
  <si>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</si>
  <si>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</si>
  <si>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</si>
  <si>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</si>
  <si>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</si>
  <si>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</si>
  <si>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</si>
  <si>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</si>
  <si>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</si>
  <si>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</si>
  <si>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</si>
  <si>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</si>
  <si>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</si>
  <si>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</si>
  <si>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</si>
  <si>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</si>
  <si>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</si>
  <si>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</si>
  <si>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</si>
  <si>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</si>
  <si>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</si>
  <si>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</si>
  <si>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</si>
  <si>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</si>
  <si>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</si>
  <si>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</si>
  <si>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</si>
  <si>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</si>
  <si>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</si>
  <si>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</si>
  <si>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</si>
  <si>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</si>
  <si>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</si>
  <si>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</si>
  <si>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</si>
  <si>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</si>
  <si>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</si>
  <si>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</si>
  <si>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</si>
  <si>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</si>
  <si>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</si>
  <si>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</si>
  <si>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</si>
  <si>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</si>
  <si>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</si>
  <si>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</si>
  <si>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</si>
  <si>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</si>
  <si>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</si>
  <si>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</si>
  <si>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</si>
  <si>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</si>
  <si>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</si>
  <si>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</si>
  <si>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</si>
  <si>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</si>
  <si>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</si>
  <si>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</si>
  <si>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</si>
  <si>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</si>
  <si>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</si>
  <si>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</si>
  <si>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</si>
  <si>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</si>
  <si>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</si>
  <si>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</si>
  <si>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</si>
  <si>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</si>
  <si>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</si>
  <si>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</si>
  <si>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</si>
  <si>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</si>
  <si>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</si>
  <si>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</si>
  <si>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</si>
  <si>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</si>
  <si>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</si>
  <si>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</si>
  <si>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</si>
  <si>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</si>
  <si>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</si>
  <si>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</si>
  <si>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</si>
  <si>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</si>
  <si>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</si>
  <si>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</si>
  <si>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</si>
  <si>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</si>
  <si>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</si>
  <si>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</si>
  <si>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</si>
  <si>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</si>
  <si>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</si>
  <si>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</si>
  <si>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</si>
  <si>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</si>
  <si>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</si>
  <si>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</si>
  <si>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</si>
  <si>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</si>
  <si>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</si>
  <si>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</si>
  <si>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</si>
  <si>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</si>
  <si>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</si>
  <si>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</si>
  <si>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</si>
  <si>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</si>
  <si>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</si>
  <si>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</si>
  <si>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</si>
  <si>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</si>
  <si>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</si>
  <si>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</si>
  <si>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</si>
  <si>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</si>
  <si>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</si>
  <si>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</si>
  <si>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</si>
  <si>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</si>
  <si>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</si>
  <si>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</si>
  <si>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</si>
  <si>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</si>
  <si>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</si>
  <si>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</si>
  <si>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</si>
  <si>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</si>
  <si>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</si>
  <si>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</si>
  <si>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</si>
  <si>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</si>
  <si>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</si>
  <si>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</si>
  <si>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</si>
  <si>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</si>
  <si>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</si>
  <si>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</si>
  <si>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</si>
  <si>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</si>
  <si>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</si>
  <si>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</si>
  <si>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</si>
  <si>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</si>
  <si>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</si>
  <si>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</si>
  <si>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</si>
  <si>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</si>
  <si>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</si>
  <si>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</si>
  <si>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</si>
  <si>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</si>
  <si>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</si>
  <si>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</si>
  <si>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</si>
  <si>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</si>
  <si>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</si>
  <si>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</si>
  <si>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</si>
  <si>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</si>
  <si>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</si>
  <si>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</si>
  <si>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</si>
  <si>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</si>
  <si>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</si>
  <si>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</si>
  <si>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</si>
  <si>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</si>
  <si>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</si>
  <si>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</si>
  <si>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</si>
  <si>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</si>
  <si>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</si>
  <si>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</si>
  <si>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</si>
  <si>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</si>
  <si>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</si>
  <si>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</si>
  <si>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</si>
  <si>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</si>
  <si>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</si>
  <si>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</si>
  <si>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</si>
  <si>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</si>
  <si>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</si>
  <si>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</si>
  <si>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</si>
  <si>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</si>
  <si>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</si>
  <si>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</si>
  <si>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</si>
  <si>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</si>
  <si>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</si>
  <si>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</si>
  <si>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</si>
  <si>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</si>
  <si>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</si>
  <si>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</si>
  <si>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</si>
  <si>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</si>
  <si>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</si>
  <si>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</si>
  <si>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</si>
  <si>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</si>
  <si>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</si>
  <si>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</si>
  <si>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</si>
  <si>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</si>
  <si>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</si>
  <si>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</si>
  <si>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</si>
  <si>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</si>
  <si>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</si>
  <si>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</si>
  <si>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</si>
  <si>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</si>
  <si>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</si>
  <si>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</si>
  <si>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</si>
  <si>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</si>
  <si>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</si>
  <si>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</si>
  <si>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</si>
  <si>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</si>
  <si>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</si>
  <si>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</si>
  <si>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</si>
  <si>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</si>
  <si>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</si>
  <si>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</si>
  <si>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</si>
  <si>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</si>
  <si>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</si>
  <si>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</si>
  <si>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</si>
  <si>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</si>
  <si>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</si>
  <si>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</si>
  <si>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</si>
  <si>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</si>
  <si>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</si>
  <si>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</si>
  <si>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</si>
  <si>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</si>
  <si>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</si>
  <si>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</si>
  <si>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</si>
  <si>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</si>
  <si>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</si>
  <si>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</si>
  <si>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</si>
  <si>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</si>
  <si>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</si>
  <si>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</si>
  <si>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</si>
  <si>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</si>
  <si>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</si>
  <si>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</si>
  <si>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</si>
  <si>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</si>
  <si>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</si>
  <si>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</si>
  <si>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</si>
  <si>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</si>
  <si>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</si>
  <si>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</si>
  <si>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</si>
  <si>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</si>
  <si>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</si>
  <si>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</si>
  <si>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</si>
  <si>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</si>
  <si>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</si>
  <si>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</si>
  <si>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</si>
  <si>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</si>
  <si>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</si>
  <si>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</si>
  <si>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</si>
  <si>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</si>
  <si>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</si>
  <si>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</si>
  <si>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</si>
  <si>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</si>
  <si>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</si>
  <si>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</si>
  <si>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</si>
  <si>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</si>
  <si>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</si>
  <si>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</si>
  <si>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</si>
  <si>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</si>
  <si>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</si>
  <si>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</si>
  <si>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</si>
  <si>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</si>
  <si>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</si>
  <si>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</si>
  <si>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</si>
  <si>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</si>
  <si>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</si>
  <si>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</si>
  <si>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</si>
  <si>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</si>
  <si>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</si>
  <si>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</si>
  <si>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</si>
  <si>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</si>
  <si>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</si>
  <si>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</si>
  <si>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</si>
  <si>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</si>
  <si>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</si>
  <si>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</si>
  <si>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</si>
  <si>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</si>
  <si>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</si>
  <si>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</si>
  <si>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</si>
  <si>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</si>
  <si>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</si>
  <si>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</si>
  <si>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</si>
  <si>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</si>
  <si>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</si>
  <si>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</si>
  <si>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</si>
  <si>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</si>
  <si>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</si>
  <si>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</si>
  <si>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</si>
  <si>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</si>
  <si>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</si>
  <si>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</si>
  <si>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</si>
  <si>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</si>
  <si>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</si>
  <si>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</si>
  <si>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</si>
  <si>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</si>
  <si>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</si>
  <si>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</si>
  <si>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</si>
  <si>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</si>
  <si>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</si>
  <si>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</si>
  <si>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</si>
  <si>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</si>
  <si>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</si>
  <si>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</si>
  <si>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</si>
  <si>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</si>
  <si>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</si>
  <si>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</si>
  <si>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</si>
  <si>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</si>
  <si>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</si>
  <si>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</si>
  <si>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</si>
  <si>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</si>
  <si>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</si>
  <si>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</si>
  <si>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</si>
  <si>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</si>
  <si>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</si>
  <si>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</si>
  <si>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</si>
  <si>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</si>
  <si>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</si>
  <si>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</si>
  <si>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</si>
  <si>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</si>
  <si>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</si>
  <si>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</si>
  <si>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</si>
  <si>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</si>
  <si>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</si>
  <si>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</si>
  <si>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</si>
  <si>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</si>
  <si>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</si>
  <si>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</si>
  <si>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</si>
  <si>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</si>
  <si>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</si>
  <si>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</si>
  <si>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</si>
  <si>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</si>
  <si>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</si>
  <si>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</si>
  <si>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</si>
  <si>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</si>
  <si>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</si>
  <si>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</si>
  <si>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</si>
  <si>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</si>
  <si>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</si>
  <si>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</si>
  <si>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</si>
  <si>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</si>
  <si>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</si>
  <si>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</si>
  <si>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</si>
  <si>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</si>
  <si>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</si>
  <si>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</si>
  <si>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</si>
  <si>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</si>
  <si>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</si>
  <si>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</si>
  <si>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</si>
  <si>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</si>
  <si>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</si>
  <si>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</si>
  <si>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</si>
  <si>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</si>
  <si>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</si>
  <si>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</si>
  <si>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</si>
  <si>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</si>
  <si>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</si>
  <si>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</si>
  <si>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</si>
  <si>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</si>
  <si>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</si>
  <si>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</si>
  <si>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</si>
  <si>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</si>
  <si>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</si>
  <si>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</si>
  <si>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</si>
  <si>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</si>
  <si>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</si>
  <si>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</si>
  <si>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</si>
  <si>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</si>
  <si>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</si>
  <si>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</si>
  <si>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</si>
  <si>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</si>
  <si>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</si>
  <si>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</si>
  <si>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</si>
  <si>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</si>
  <si>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</si>
  <si>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</si>
  <si>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</si>
  <si>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</si>
  <si>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</si>
  <si>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</si>
  <si>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</si>
  <si>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</si>
  <si>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</si>
  <si>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</si>
  <si>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</si>
  <si>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</si>
  <si>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</si>
  <si>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</si>
  <si>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</si>
  <si>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</si>
  <si>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</si>
  <si>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</si>
  <si>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</si>
  <si>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</si>
  <si>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</si>
  <si>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</si>
  <si>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</si>
  <si>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</si>
  <si>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</si>
  <si>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</si>
  <si>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</si>
  <si>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</si>
  <si>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</si>
  <si>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</si>
  <si>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</si>
  <si>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</si>
  <si>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</si>
  <si>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</si>
  <si>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</si>
  <si>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</si>
  <si>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</si>
  <si>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</si>
  <si>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</si>
  <si>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</si>
  <si>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</si>
  <si>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</si>
  <si>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</si>
  <si>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</si>
  <si>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</si>
  <si>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</si>
  <si>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</si>
  <si>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</si>
  <si>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</si>
  <si>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</si>
  <si>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</si>
  <si>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</si>
  <si>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</si>
  <si>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</si>
  <si>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</si>
  <si>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</si>
  <si>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</si>
  <si>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</si>
  <si>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</si>
  <si>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</si>
  <si>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</si>
  <si>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</si>
  <si>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</si>
  <si>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</si>
  <si>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</si>
  <si>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</si>
  <si>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</si>
  <si>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</si>
  <si>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</si>
  <si>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</si>
  <si>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</si>
  <si>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</si>
  <si>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</si>
  <si>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</si>
  <si>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</si>
  <si>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</si>
  <si>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</si>
  <si>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</si>
  <si>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</si>
  <si>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</si>
  <si>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</si>
  <si>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</si>
  <si>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</si>
  <si>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</si>
  <si>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</si>
  <si>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</si>
  <si>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</si>
  <si>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</si>
  <si>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</si>
  <si>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</si>
  <si>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</si>
  <si>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</si>
  <si>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</si>
  <si>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</si>
  <si>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</si>
  <si>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</si>
  <si>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</si>
  <si>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</si>
  <si>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</si>
  <si>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</si>
  <si>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</si>
  <si>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</si>
  <si>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</si>
  <si>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</si>
  <si>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</si>
  <si>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</si>
  <si>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</si>
  <si>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</si>
  <si>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</si>
  <si>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</si>
  <si>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</si>
  <si>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</si>
  <si>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</si>
  <si>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</si>
  <si>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</si>
  <si>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</si>
  <si>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</si>
  <si>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</si>
  <si>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</si>
  <si>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</si>
  <si>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</si>
  <si>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</si>
  <si>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</si>
  <si>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</si>
  <si>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</si>
  <si>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</si>
  <si>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</si>
  <si>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</si>
  <si>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</si>
  <si>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</si>
  <si>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</si>
  <si>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</si>
  <si>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</si>
  <si>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</si>
  <si>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</si>
  <si>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</si>
  <si>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</si>
  <si>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</si>
  <si>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</si>
  <si>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</si>
  <si>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</si>
  <si>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</si>
  <si>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</si>
  <si>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</si>
  <si>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</si>
  <si>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</si>
  <si>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</si>
  <si>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</si>
  <si>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</si>
  <si>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</si>
  <si>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</si>
  <si>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</si>
  <si>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</si>
  <si>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</si>
  <si>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</si>
  <si>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</si>
  <si>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</si>
  <si>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</si>
  <si>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</si>
  <si>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</si>
  <si>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</si>
  <si>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</si>
  <si>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</si>
  <si>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</si>
  <si>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</si>
  <si>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</si>
  <si>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</si>
  <si>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</si>
  <si>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</si>
  <si>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</si>
  <si>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</si>
  <si>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</si>
  <si>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</si>
  <si>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</si>
  <si>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</si>
  <si>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</si>
  <si>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</si>
  <si>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</si>
  <si>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</si>
  <si>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</si>
  <si>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</si>
  <si>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</si>
  <si>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</si>
  <si>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</si>
  <si>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</si>
  <si>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</si>
  <si>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</si>
  <si>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</si>
  <si>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</si>
  <si>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</si>
  <si>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</si>
  <si>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</si>
  <si>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</si>
  <si>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</si>
  <si>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</si>
  <si>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</si>
  <si>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</si>
  <si>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</si>
  <si>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</si>
  <si>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</si>
  <si>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</si>
  <si>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</si>
  <si>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</si>
  <si>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</si>
  <si>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</si>
  <si>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</si>
  <si>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</si>
  <si>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</si>
  <si>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</si>
  <si>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</si>
  <si>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</si>
  <si>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</si>
  <si>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</si>
  <si>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</si>
  <si>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</si>
  <si>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</si>
  <si>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</si>
  <si>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</si>
  <si>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</si>
  <si>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</si>
  <si>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</si>
  <si>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</si>
  <si>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</si>
  <si>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</si>
  <si>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</si>
  <si>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</si>
  <si>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</si>
  <si>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</si>
  <si>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</si>
  <si>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</si>
  <si>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</si>
  <si>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</si>
  <si>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</si>
  <si>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</si>
  <si>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</si>
  <si>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</si>
  <si>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</si>
  <si>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</si>
  <si>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</si>
  <si>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</si>
  <si>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</si>
  <si>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</si>
  <si>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</si>
  <si>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</si>
  <si>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</si>
  <si>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</si>
  <si>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</si>
  <si>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</si>
  <si>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</si>
  <si>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</si>
  <si>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</si>
  <si>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</si>
  <si>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</si>
  <si>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</si>
  <si>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</si>
  <si>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</si>
  <si>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</si>
  <si>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</si>
  <si>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</si>
  <si>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</si>
  <si>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</si>
  <si>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</si>
  <si>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</si>
  <si>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</si>
  <si>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</si>
  <si>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</si>
  <si>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</si>
  <si>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</si>
  <si>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</si>
  <si>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</si>
  <si>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</si>
  <si>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</si>
  <si>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</si>
  <si>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</si>
  <si>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</si>
  <si>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</si>
  <si>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</si>
  <si>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</si>
  <si>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</si>
  <si>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</si>
  <si>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</si>
  <si>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</si>
  <si>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</si>
  <si>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</si>
  <si>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</si>
  <si>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</si>
  <si>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</si>
  <si>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</si>
  <si>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</si>
  <si>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</si>
  <si>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</si>
  <si>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</si>
  <si>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</si>
  <si>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</si>
  <si>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</si>
  <si>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</si>
  <si>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</si>
  <si>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</si>
  <si>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</si>
  <si>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</si>
  <si>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</si>
  <si>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</si>
  <si>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</si>
  <si>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</si>
  <si>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</si>
  <si>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</si>
  <si>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</si>
  <si>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</si>
  <si>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</si>
  <si>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</si>
  <si>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</si>
  <si>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</si>
  <si>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</si>
  <si>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</si>
  <si>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</si>
  <si>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</si>
  <si>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</si>
  <si>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</si>
  <si>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</si>
  <si>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</si>
  <si>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</si>
  <si>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</si>
  <si>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</si>
  <si>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</si>
  <si>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</si>
  <si>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</si>
  <si>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</si>
  <si>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</si>
  <si>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</si>
  <si>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</si>
  <si>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</si>
  <si>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</si>
  <si>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</si>
  <si>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</si>
  <si>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</si>
  <si>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</si>
  <si>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</si>
  <si>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</si>
  <si>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</si>
  <si>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</si>
  <si>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</si>
  <si>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</si>
  <si>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</si>
  <si>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</si>
  <si>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</si>
  <si>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</si>
  <si>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</si>
  <si>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</si>
  <si>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</si>
  <si>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</si>
  <si>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</si>
  <si>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</si>
  <si>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</si>
  <si>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</si>
  <si>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</si>
  <si>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</si>
  <si>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</si>
  <si>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</si>
  <si>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</si>
  <si>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</si>
  <si>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</si>
  <si>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</si>
  <si>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</si>
  <si>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</si>
  <si>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</si>
  <si>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</si>
  <si>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</si>
  <si>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</si>
  <si>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</si>
  <si>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</si>
  <si>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</si>
  <si>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</si>
  <si>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</si>
  <si>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</si>
  <si>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</si>
  <si>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</si>
  <si>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</si>
  <si>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</si>
  <si>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</si>
  <si>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</si>
  <si>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</si>
  <si>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</si>
  <si>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</si>
  <si>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</si>
  <si>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</si>
  <si>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</si>
  <si>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</si>
  <si>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</si>
  <si>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</si>
  <si>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</si>
  <si>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</si>
  <si>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</si>
  <si>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</si>
  <si>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</si>
  <si>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</si>
  <si>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</si>
  <si>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</si>
  <si>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</si>
  <si>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</si>
  <si>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</si>
  <si>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</si>
  <si>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</si>
  <si>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</si>
  <si>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</si>
  <si>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</si>
  <si>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</si>
  <si>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</si>
  <si>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</si>
  <si>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</si>
  <si>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</si>
  <si>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</si>
  <si>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</si>
  <si>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</si>
  <si>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</si>
  <si>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</si>
  <si>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</si>
  <si>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</si>
  <si>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</si>
  <si>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</si>
  <si>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</si>
  <si>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</si>
  <si>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</si>
  <si>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</si>
  <si>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</si>
  <si>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</si>
  <si>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</si>
  <si>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</si>
  <si>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</si>
  <si>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</si>
  <si>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</si>
  <si>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</si>
  <si>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</si>
  <si>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</si>
  <si>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</si>
  <si>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</si>
  <si>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</si>
  <si>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</si>
  <si>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</si>
  <si>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</si>
  <si>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</si>
  <si>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</si>
  <si>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</si>
  <si>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</si>
  <si>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</si>
  <si>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</si>
  <si>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</si>
  <si>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</si>
  <si>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</si>
  <si>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</si>
  <si>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</si>
  <si>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</si>
  <si>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</si>
  <si>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</si>
  <si>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</si>
  <si>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</si>
  <si>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</si>
  <si>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</si>
  <si>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</si>
  <si>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</si>
  <si>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</si>
  <si>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</si>
  <si>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</si>
  <si>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</si>
  <si>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</si>
  <si>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</si>
  <si>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</si>
  <si>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</si>
  <si>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</si>
  <si>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</si>
  <si>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</si>
  <si>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</si>
  <si>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</si>
  <si>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</si>
  <si>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</si>
  <si>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</si>
  <si>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</si>
  <si>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</si>
  <si>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</si>
  <si>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</si>
  <si>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</si>
  <si>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</si>
  <si>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</si>
  <si>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</si>
  <si>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</si>
  <si>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</si>
  <si>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</si>
  <si>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</si>
  <si>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</si>
  <si>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</si>
  <si>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</si>
  <si>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</si>
  <si>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</si>
  <si>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</si>
  <si>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</si>
  <si>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</si>
  <si>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</si>
  <si>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</si>
  <si>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</si>
  <si>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</si>
  <si>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</si>
  <si>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</si>
  <si>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</si>
  <si>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</si>
  <si>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</si>
  <si>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</si>
  <si>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</si>
  <si>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</si>
  <si>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</si>
  <si>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</si>
  <si>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</si>
  <si>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</si>
  <si>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</si>
  <si>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</si>
  <si>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</si>
  <si>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</si>
  <si>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</si>
  <si>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</si>
  <si>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</si>
  <si>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</si>
  <si>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</si>
  <si>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</si>
  <si>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</si>
  <si>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</si>
  <si>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</si>
  <si>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</si>
  <si>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</si>
  <si>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</si>
  <si>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</si>
  <si>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</si>
  <si>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</si>
  <si>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</si>
  <si>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</si>
  <si>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</si>
  <si>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</si>
  <si>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</si>
  <si>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</si>
  <si>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</si>
  <si>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</si>
  <si>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</si>
  <si>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</si>
  <si>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</si>
  <si>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</si>
  <si>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</si>
  <si>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</si>
  <si>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</si>
  <si>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</si>
  <si>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</si>
  <si>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</si>
  <si>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</si>
  <si>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</si>
  <si>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</si>
  <si>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</si>
  <si>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</si>
  <si>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</si>
  <si>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</si>
  <si>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</si>
  <si>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</si>
  <si>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</si>
  <si>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</si>
  <si>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</si>
  <si>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</si>
  <si>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</si>
  <si>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</si>
  <si>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</si>
  <si>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</si>
  <si>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</si>
  <si>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</si>
  <si>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</si>
  <si>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</si>
  <si>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</si>
  <si>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</si>
  <si>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</si>
  <si>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</si>
  <si>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</si>
  <si>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</si>
  <si>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</si>
  <si>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</si>
  <si>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</si>
  <si>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</si>
  <si>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</si>
  <si>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</si>
  <si>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</si>
  <si>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</si>
  <si>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</si>
  <si>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</si>
  <si>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</si>
  <si>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</si>
  <si>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</si>
  <si>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</si>
  <si>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</si>
  <si>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</si>
  <si>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</si>
  <si>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</si>
  <si>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</si>
  <si>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</si>
  <si>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</si>
  <si>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</si>
  <si>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</si>
  <si>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</si>
  <si>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</si>
  <si>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</si>
  <si>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</si>
  <si>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</si>
  <si>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</si>
  <si>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</si>
  <si>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</si>
  <si>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</si>
  <si>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</si>
  <si>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</si>
  <si>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</si>
  <si>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</si>
  <si>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</si>
  <si>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</si>
  <si>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</si>
  <si>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</si>
  <si>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</si>
  <si>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</si>
  <si>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</si>
  <si>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</si>
  <si>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</si>
  <si>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</si>
  <si>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</si>
  <si>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</si>
  <si>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</si>
  <si>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</si>
  <si>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</si>
  <si>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</si>
  <si>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</si>
  <si>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</si>
  <si>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</si>
  <si>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</si>
  <si>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</si>
  <si>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</si>
  <si>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</si>
  <si>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</si>
  <si>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</si>
  <si>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</si>
  <si>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</si>
  <si>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</si>
  <si>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</si>
  <si>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</si>
  <si>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</si>
  <si>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</si>
  <si>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</si>
  <si>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</si>
  <si>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</si>
  <si>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</si>
  <si>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</si>
  <si>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</si>
  <si>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</si>
  <si>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</si>
  <si>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</si>
  <si>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</si>
  <si>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</si>
  <si>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</si>
  <si>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</si>
  <si>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</si>
  <si>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</si>
  <si>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</si>
  <si>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</si>
  <si>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</si>
  <si>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</si>
  <si>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</si>
  <si>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</si>
  <si>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</si>
  <si>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</si>
  <si>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</si>
  <si>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</si>
  <si>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</si>
  <si>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</si>
  <si>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</si>
  <si>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</si>
  <si>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</si>
  <si>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</si>
  <si>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</si>
  <si>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</si>
  <si>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</si>
  <si>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</si>
  <si>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</si>
  <si>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</si>
  <si>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</si>
  <si>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</si>
  <si>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</si>
  <si>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</si>
  <si>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</si>
  <si>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</si>
  <si>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</si>
  <si>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</si>
  <si>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</si>
  <si>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</si>
  <si>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</si>
  <si>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</si>
  <si>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</si>
  <si>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</si>
  <si>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</si>
  <si>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</si>
  <si>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</si>
  <si>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</si>
  <si>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</si>
  <si>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</si>
  <si>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</si>
  <si>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</si>
  <si>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</si>
  <si>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</si>
  <si>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</si>
  <si>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</si>
  <si>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</si>
  <si>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</si>
  <si>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</si>
  <si>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</si>
  <si>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</si>
  <si>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</si>
  <si>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</si>
  <si>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</si>
  <si>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</si>
  <si>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</si>
  <si>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</si>
  <si>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</si>
  <si>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</si>
  <si>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</si>
  <si>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</si>
  <si>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</si>
  <si>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</si>
  <si>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</si>
  <si>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</si>
  <si>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</si>
  <si>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</si>
  <si>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</si>
  <si>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</si>
  <si>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</si>
  <si>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</si>
  <si>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</si>
  <si>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</si>
  <si>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</si>
  <si>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</si>
  <si>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</si>
  <si>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</si>
  <si>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</si>
  <si>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</si>
  <si>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</si>
  <si>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</si>
  <si>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</si>
  <si>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</si>
  <si>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</si>
  <si>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</si>
  <si>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</si>
  <si>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</si>
  <si>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</si>
  <si>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</si>
  <si>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</si>
  <si>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</si>
  <si>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</si>
  <si>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</si>
  <si>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</si>
  <si>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</si>
  <si>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</si>
  <si>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</si>
  <si>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</si>
  <si>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</si>
  <si>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</si>
  <si>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</si>
  <si>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</si>
  <si>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</si>
  <si>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</si>
  <si>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</si>
  <si>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</si>
  <si>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</si>
  <si>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</si>
  <si>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</si>
  <si>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</si>
  <si>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</si>
  <si>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</si>
  <si>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</si>
  <si>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</si>
  <si>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</si>
  <si>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</si>
  <si>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</si>
  <si>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</si>
  <si>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</si>
  <si>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</si>
  <si>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</si>
  <si>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</si>
  <si>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</si>
  <si>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</si>
  <si>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</si>
  <si>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</si>
  <si>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</si>
  <si>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</si>
  <si>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</si>
  <si>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</si>
  <si>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</si>
  <si>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</si>
  <si>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</si>
  <si>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</si>
  <si>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</si>
  <si>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</si>
  <si>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</si>
  <si>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</si>
  <si>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</si>
  <si>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</si>
  <si>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</si>
  <si>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</si>
  <si>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</si>
  <si>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</si>
  <si>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</si>
  <si>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</si>
  <si>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</si>
  <si>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</si>
  <si>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</si>
  <si>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</si>
  <si>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</si>
  <si>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</si>
  <si>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</si>
  <si>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</si>
  <si>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</si>
  <si>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</si>
  <si>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</si>
  <si>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</si>
  <si>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</si>
  <si>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</si>
  <si>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</si>
  <si>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</si>
  <si>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</si>
  <si>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</si>
  <si>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</si>
  <si>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</si>
  <si>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</si>
  <si>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</si>
  <si>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</si>
  <si>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</si>
  <si>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</si>
  <si>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</si>
  <si>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</si>
  <si>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</si>
  <si>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</si>
  <si>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</si>
  <si>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</si>
  <si>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</si>
  <si>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</si>
  <si>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</si>
  <si>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</si>
  <si>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</si>
  <si>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</si>
  <si>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</si>
  <si>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</si>
  <si>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</si>
  <si>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</si>
  <si>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</si>
  <si>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</si>
  <si>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</si>
  <si>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</si>
  <si>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</si>
  <si>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</si>
  <si>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</si>
  <si>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</si>
  <si>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</si>
  <si>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</si>
  <si>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</si>
  <si>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</si>
  <si>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</si>
  <si>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</si>
  <si>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</si>
  <si>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</si>
  <si>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</si>
  <si>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</si>
  <si>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</si>
  <si>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</si>
  <si>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</si>
  <si>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</si>
  <si>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</si>
  <si>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</si>
  <si>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</si>
  <si>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</si>
  <si>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</si>
  <si>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</si>
  <si>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</si>
  <si>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</si>
  <si>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</si>
  <si>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</si>
  <si>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</si>
  <si>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</si>
  <si>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</si>
  <si>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</si>
  <si>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</si>
  <si>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</si>
  <si>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</si>
  <si>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</si>
  <si>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</si>
  <si>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</si>
  <si>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</si>
  <si>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</si>
  <si>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</si>
  <si>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</si>
  <si>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</si>
  <si>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</si>
  <si>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</si>
  <si>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</si>
  <si>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</si>
  <si>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</si>
  <si>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</si>
  <si>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</si>
  <si>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</si>
  <si>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</si>
  <si>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</si>
  <si>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</si>
  <si>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</si>
  <si>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</si>
  <si>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</si>
  <si>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</si>
  <si>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</si>
  <si>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</si>
  <si>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</si>
  <si>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</si>
  <si>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</si>
  <si>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</si>
  <si>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</si>
  <si>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</si>
  <si>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</si>
  <si>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</si>
  <si>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</si>
  <si>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</si>
  <si>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</si>
  <si>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</si>
  <si>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</si>
  <si>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</si>
  <si>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</si>
  <si>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</si>
  <si>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</si>
  <si>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</si>
  <si>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</si>
  <si>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</si>
  <si>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</si>
  <si>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</si>
  <si>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</si>
  <si>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</si>
  <si>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</si>
  <si>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</si>
  <si>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</si>
  <si>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</si>
  <si>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</si>
  <si>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</si>
  <si>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</si>
  <si>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</si>
  <si>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</si>
  <si>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</si>
  <si>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</si>
  <si>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</si>
  <si>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</si>
  <si>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</si>
  <si>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</si>
  <si>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</si>
  <si>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</si>
  <si>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</si>
  <si>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</si>
  <si>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</si>
  <si>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</si>
  <si>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</si>
  <si>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</si>
  <si>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</si>
  <si>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</si>
  <si>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</si>
  <si>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</si>
  <si>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</si>
  <si>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</si>
  <si>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</si>
  <si>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</si>
  <si>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</si>
  <si>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</si>
  <si>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</si>
  <si>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</si>
  <si>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</si>
  <si>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</si>
  <si>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</si>
  <si>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</si>
  <si>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</si>
  <si>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</si>
  <si>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</si>
  <si>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</si>
  <si>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</si>
  <si>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</si>
  <si>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</si>
  <si>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</si>
  <si>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</si>
  <si>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</si>
  <si>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</si>
  <si>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</si>
  <si>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</si>
  <si>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</si>
  <si>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</si>
  <si>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</si>
  <si>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</si>
  <si>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</si>
  <si>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</si>
  <si>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</si>
  <si>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</si>
  <si>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</si>
  <si>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</si>
  <si>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</si>
  <si>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</si>
  <si>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</si>
  <si>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</si>
  <si>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</si>
  <si>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</si>
  <si>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</si>
  <si>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</si>
  <si>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</si>
  <si>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</si>
  <si>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</si>
  <si>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</si>
  <si>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</si>
  <si>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</si>
  <si>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</si>
  <si>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</si>
  <si>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</si>
  <si>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</si>
  <si>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</si>
  <si>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</si>
  <si>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</si>
  <si>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</si>
  <si>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</si>
  <si>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</si>
  <si>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</si>
  <si>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</si>
  <si>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</si>
  <si>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</si>
  <si>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</si>
  <si>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</si>
  <si>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</si>
  <si>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</si>
  <si>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</si>
  <si>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</si>
  <si>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</si>
  <si>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</si>
  <si>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</si>
  <si>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</si>
  <si>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</si>
  <si>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</si>
  <si>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</si>
  <si>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</si>
  <si>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</si>
  <si>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</si>
  <si>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</si>
  <si>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</si>
  <si>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</si>
  <si>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</si>
  <si>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</si>
  <si>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</si>
  <si>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</si>
  <si>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</si>
  <si>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</si>
  <si>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</si>
  <si>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</si>
  <si>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</si>
  <si>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</si>
  <si>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</si>
  <si>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</si>
  <si>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</si>
  <si>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</si>
  <si>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</si>
  <si>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</si>
  <si>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</si>
  <si>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</si>
  <si>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</si>
  <si>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</si>
  <si>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</si>
  <si>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</si>
  <si>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</si>
  <si>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</si>
  <si>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</si>
  <si>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</si>
  <si>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</si>
  <si>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</si>
  <si>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</si>
  <si>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</si>
  <si>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</si>
  <si>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</si>
  <si>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</si>
  <si>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</si>
  <si>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</si>
  <si>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</si>
  <si>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</si>
  <si>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</si>
  <si>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</si>
  <si>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</si>
  <si>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</si>
  <si>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</si>
  <si>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</si>
  <si>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</si>
  <si>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</si>
  <si>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</si>
  <si>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</si>
  <si>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</si>
  <si>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</si>
  <si>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</si>
  <si>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</si>
  <si>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</si>
  <si>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</si>
  <si>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</si>
  <si>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</si>
  <si>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</si>
  <si>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</si>
  <si>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</si>
  <si>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</si>
  <si>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</si>
  <si>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</si>
  <si>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</si>
  <si>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</si>
  <si>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</si>
  <si>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</si>
  <si>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</si>
  <si>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</si>
  <si>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</si>
  <si>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</si>
  <si>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</si>
  <si>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</si>
  <si>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</si>
  <si>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</si>
  <si>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</si>
  <si>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</si>
  <si>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</si>
  <si>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</si>
  <si>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</si>
  <si>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</si>
  <si>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</si>
  <si>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</si>
  <si>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</si>
  <si>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</si>
  <si>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</si>
  <si>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</si>
  <si>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</si>
  <si>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</si>
  <si>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</si>
  <si>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</si>
  <si>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</si>
  <si>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</si>
  <si>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</si>
  <si>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</si>
  <si>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</si>
  <si>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</si>
  <si>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</si>
  <si>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</si>
  <si>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</si>
  <si>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</si>
  <si>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</si>
  <si>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</si>
  <si>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</si>
  <si>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</si>
  <si>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</si>
  <si>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</si>
  <si>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</si>
  <si>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</si>
  <si>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</si>
  <si>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</si>
  <si>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</si>
  <si>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</si>
  <si>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</si>
  <si>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</si>
  <si>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</si>
  <si>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</si>
  <si>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</si>
  <si>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</si>
  <si>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</si>
  <si>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</si>
  <si>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</si>
  <si>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</si>
  <si>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</si>
  <si>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</si>
  <si>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</si>
  <si>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</si>
  <si>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</si>
  <si>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</si>
  <si>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</si>
  <si>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</si>
  <si>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</si>
  <si>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</si>
  <si>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</si>
  <si>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</si>
  <si>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</si>
  <si>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</si>
  <si>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</si>
  <si>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</si>
  <si>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</si>
  <si>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</si>
  <si>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</si>
  <si>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</si>
  <si>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</si>
  <si>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</si>
  <si>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</si>
  <si>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</si>
  <si>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</si>
  <si>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</si>
  <si>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</si>
  <si>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</si>
  <si>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</si>
  <si>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</si>
  <si>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</si>
  <si>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</si>
  <si>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</si>
  <si>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</si>
  <si>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</si>
  <si>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</si>
  <si>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</si>
  <si>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</si>
  <si>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</si>
  <si>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</si>
  <si>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</si>
  <si>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</si>
  <si>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</si>
  <si>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</si>
  <si>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</si>
  <si>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</si>
  <si>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</si>
  <si>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</si>
  <si>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</si>
  <si>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</si>
  <si>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</si>
  <si>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</si>
  <si>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</si>
  <si>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</si>
  <si>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</si>
  <si>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</si>
  <si>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</si>
  <si>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</si>
  <si>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</si>
  <si>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</si>
  <si>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</si>
  <si>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</si>
  <si>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</si>
  <si>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</si>
  <si>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</si>
  <si>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</si>
  <si>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</si>
  <si>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</si>
  <si>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</si>
  <si>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</si>
  <si>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</si>
  <si>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</si>
  <si>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</si>
  <si>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</si>
  <si>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</si>
  <si>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</si>
  <si>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</si>
  <si>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</si>
  <si>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</si>
  <si>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</si>
  <si>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</si>
  <si>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</si>
  <si>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</si>
  <si>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</si>
  <si>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</si>
  <si>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</si>
  <si>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</si>
  <si>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</si>
  <si>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</si>
  <si>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</si>
  <si>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</si>
  <si>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</si>
  <si>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</si>
  <si>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</si>
  <si>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</si>
  <si>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</si>
  <si>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</si>
  <si>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</si>
  <si>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</si>
  <si>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</si>
  <si>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</si>
  <si>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</si>
  <si>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</si>
  <si>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</si>
  <si>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</si>
  <si>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</si>
  <si>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</si>
  <si>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</si>
  <si>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</si>
  <si>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</si>
  <si>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</si>
  <si>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</si>
  <si>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</si>
  <si>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</si>
  <si>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</si>
  <si>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</si>
  <si>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</si>
  <si>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</si>
  <si>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</si>
  <si>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</si>
  <si>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</si>
  <si>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</si>
  <si>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</si>
  <si>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</si>
  <si>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</si>
  <si>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</si>
  <si>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</si>
  <si>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</si>
  <si>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</si>
  <si>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</si>
  <si>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</si>
  <si>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</si>
  <si>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</si>
  <si>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</si>
  <si>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</si>
  <si>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</si>
  <si>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</si>
  <si>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</si>
  <si>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</si>
  <si>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</si>
  <si>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</si>
  <si>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</si>
  <si>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</si>
  <si>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</si>
  <si>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</si>
  <si>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</si>
  <si>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</si>
  <si>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</si>
  <si>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</si>
  <si>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</si>
  <si>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</si>
  <si>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</si>
  <si>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</si>
  <si>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</si>
  <si>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</si>
  <si>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</si>
  <si>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</si>
  <si>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</si>
  <si>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</si>
  <si>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</si>
  <si>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</si>
  <si>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</si>
  <si>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</si>
  <si>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</si>
  <si>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</si>
  <si>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</si>
  <si>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</si>
  <si>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</si>
  <si>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</si>
  <si>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</si>
  <si>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</si>
  <si>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</si>
  <si>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</si>
  <si>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</si>
  <si>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</si>
  <si>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</si>
  <si>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</si>
  <si>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</si>
  <si>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</si>
  <si>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</si>
  <si>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</si>
  <si>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</si>
  <si>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</si>
  <si>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</si>
  <si>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</si>
  <si>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</si>
  <si>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</si>
  <si>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</si>
  <si>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</si>
  <si>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</si>
  <si>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</si>
  <si>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</si>
  <si>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</si>
  <si>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</si>
  <si>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</si>
  <si>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</si>
  <si>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</si>
  <si>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</si>
  <si>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</si>
  <si>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</si>
  <si>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</si>
  <si>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</si>
  <si>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</si>
  <si>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</si>
  <si>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</si>
  <si>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</si>
  <si>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</si>
  <si>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</si>
  <si>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</si>
  <si>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</si>
  <si>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</si>
  <si>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</si>
  <si>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</si>
  <si>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</si>
  <si>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</si>
  <si>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</si>
  <si>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</si>
  <si>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</si>
  <si>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</si>
  <si>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</si>
  <si>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</si>
  <si>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</si>
  <si>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</si>
  <si>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</si>
  <si>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</si>
  <si>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</si>
  <si>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</si>
  <si>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</si>
  <si>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</si>
  <si>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</si>
  <si>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</si>
  <si>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</si>
  <si>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</si>
  <si>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</si>
  <si>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</si>
  <si>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</si>
  <si>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</si>
  <si>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</si>
  <si>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</si>
  <si>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</si>
  <si>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</si>
  <si>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</si>
  <si>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</si>
  <si>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</si>
  <si>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</si>
  <si>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</si>
  <si>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</si>
  <si>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</si>
  <si>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</si>
  <si>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</si>
  <si>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</si>
  <si>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</si>
  <si>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</si>
  <si>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</si>
  <si>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</si>
  <si>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</si>
  <si>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</si>
  <si>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</si>
  <si>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</si>
  <si>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</si>
  <si>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</si>
  <si>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</si>
  <si>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</si>
  <si>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</si>
  <si>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</si>
  <si>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</si>
  <si>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</si>
  <si>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</si>
  <si>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</si>
  <si>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</si>
  <si>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</si>
  <si>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</si>
  <si>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</si>
  <si>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</si>
  <si>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</si>
  <si>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</si>
  <si>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</si>
  <si>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</si>
  <si>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</si>
  <si>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</si>
  <si>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</si>
  <si>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</si>
  <si>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</si>
  <si>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</si>
  <si>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</si>
  <si>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</si>
  <si>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</si>
  <si>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</si>
  <si>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</si>
  <si>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</si>
  <si>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</si>
  <si>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</si>
  <si>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</si>
  <si>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</si>
  <si>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</si>
  <si>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</si>
  <si>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</si>
  <si>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</si>
  <si>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</si>
  <si>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</si>
  <si>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</si>
  <si>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</si>
  <si>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</si>
  <si>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</si>
  <si>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</si>
  <si>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</si>
  <si>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</si>
  <si>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</si>
  <si>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</si>
  <si>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</si>
  <si>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</si>
  <si>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</si>
  <si>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</si>
  <si>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</si>
  <si>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</si>
  <si>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</si>
  <si>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</si>
  <si>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</si>
  <si>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</si>
  <si>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</si>
  <si>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</si>
  <si>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</si>
  <si>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</si>
  <si>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</si>
  <si>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</si>
  <si>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</si>
  <si>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</si>
  <si>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</si>
  <si>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</si>
  <si>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</si>
  <si>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</si>
  <si>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</si>
  <si>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</si>
  <si>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</si>
  <si>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</si>
  <si>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</si>
  <si>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</si>
  <si>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</si>
  <si>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</si>
  <si>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</si>
  <si>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</si>
  <si>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</si>
  <si>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</si>
  <si>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</si>
  <si>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</si>
  <si>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</si>
  <si>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</si>
  <si>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</si>
  <si>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</si>
  <si>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</si>
  <si>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</si>
  <si>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</si>
  <si>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</si>
  <si>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</si>
  <si>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</si>
  <si>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</si>
  <si>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</si>
  <si>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</si>
  <si>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</si>
  <si>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</si>
  <si>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</si>
  <si>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</si>
  <si>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</si>
  <si>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</si>
  <si>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</si>
  <si>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</si>
  <si>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</si>
  <si>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</si>
  <si>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</si>
  <si>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</si>
  <si>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</si>
  <si>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</si>
  <si>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</si>
  <si>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</si>
  <si>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</si>
  <si>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</si>
  <si>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</si>
  <si>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</si>
  <si>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</si>
  <si>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</si>
  <si>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</si>
  <si>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</si>
  <si>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</si>
  <si>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</si>
  <si>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</si>
  <si>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</si>
  <si>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</si>
  <si>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</si>
  <si>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</si>
  <si>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</si>
  <si>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</si>
  <si>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</si>
  <si>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</si>
  <si>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</si>
  <si>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</si>
  <si>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</si>
  <si>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</si>
  <si>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</si>
  <si>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</si>
  <si>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</si>
  <si>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</si>
  <si>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</si>
  <si>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</si>
  <si>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</si>
  <si>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</si>
  <si>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</si>
  <si>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</si>
  <si>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</si>
  <si>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</si>
  <si>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</si>
  <si>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</si>
  <si>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</si>
  <si>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</si>
  <si>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</si>
  <si>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</si>
  <si>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</si>
  <si>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</si>
  <si>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</si>
  <si>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</si>
  <si>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</si>
  <si>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</si>
  <si>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</si>
  <si>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</si>
  <si>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</si>
  <si>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</si>
  <si>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</si>
  <si>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</si>
  <si>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</si>
  <si>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</si>
  <si>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</si>
  <si>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</si>
  <si>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</si>
  <si>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</si>
  <si>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</si>
  <si>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</si>
  <si>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</si>
  <si>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</si>
  <si>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</si>
  <si>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</si>
  <si>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</si>
  <si>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</si>
  <si>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</si>
  <si>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</si>
  <si>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</si>
  <si>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</si>
  <si>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</si>
  <si>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</si>
  <si>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</si>
  <si>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</si>
  <si>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</si>
  <si>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</si>
  <si>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</si>
  <si>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</si>
  <si>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</si>
  <si>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</si>
  <si>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</si>
  <si>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</si>
  <si>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</si>
  <si>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</si>
  <si>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</si>
  <si>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</si>
  <si>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</si>
  <si>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</si>
  <si>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</si>
  <si>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</si>
  <si>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</si>
  <si>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</si>
  <si>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</si>
  <si>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</si>
  <si>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</si>
  <si>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</si>
  <si>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</si>
  <si>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</si>
  <si>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</si>
  <si>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</si>
  <si>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</si>
  <si>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</si>
  <si>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</si>
  <si>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</si>
  <si>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</si>
  <si>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</si>
  <si>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</si>
  <si>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</si>
  <si>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</si>
  <si>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</si>
  <si>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</si>
  <si>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</si>
  <si>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</si>
  <si>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</si>
  <si>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</si>
  <si>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</si>
  <si>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</si>
  <si>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</si>
  <si>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</si>
  <si>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</si>
  <si>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</si>
  <si>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</si>
  <si>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</si>
  <si>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</si>
  <si>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</si>
  <si>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</si>
  <si>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</si>
  <si>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</si>
  <si>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</si>
  <si>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</si>
  <si>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</si>
  <si>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</si>
  <si>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</si>
  <si>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</si>
  <si>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</si>
  <si>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</si>
  <si>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</si>
  <si>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</si>
  <si>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</si>
  <si>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</si>
  <si>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</si>
  <si>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</si>
  <si>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</si>
  <si>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</si>
  <si>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</si>
  <si>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</si>
  <si>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</si>
  <si>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</si>
  <si>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</si>
  <si>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</si>
  <si>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</si>
  <si>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</si>
  <si>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</si>
  <si>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</si>
  <si>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</si>
  <si>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</si>
  <si>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</si>
  <si>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</si>
  <si>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</si>
  <si>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</si>
  <si>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</si>
  <si>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</si>
  <si>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</si>
  <si>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</si>
  <si>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</si>
  <si>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</si>
  <si>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</si>
  <si>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</si>
  <si>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</si>
  <si>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</si>
  <si>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</si>
  <si>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</si>
  <si>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</si>
  <si>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</si>
  <si>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</si>
  <si>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</si>
  <si>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</si>
  <si>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</si>
  <si>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</si>
  <si>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</si>
  <si>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</si>
  <si>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</si>
  <si>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</si>
  <si>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</si>
  <si>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</si>
  <si>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</si>
  <si>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</si>
  <si>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</si>
  <si>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</si>
  <si>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</si>
  <si>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</si>
  <si>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</si>
  <si>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</si>
  <si>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</si>
  <si>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</si>
  <si>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</si>
  <si>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</si>
  <si>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</si>
  <si>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</si>
  <si>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</si>
  <si>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</si>
  <si>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</si>
  <si>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</si>
  <si>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</si>
  <si>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</si>
  <si>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</si>
  <si>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</si>
  <si>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</si>
  <si>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</si>
  <si>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</si>
  <si>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</si>
  <si>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</si>
  <si>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</si>
  <si>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</si>
  <si>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</si>
  <si>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</si>
  <si>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</si>
  <si>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</si>
  <si>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</si>
  <si>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</si>
  <si>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</si>
  <si>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</si>
  <si>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</si>
  <si>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</si>
  <si>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</si>
  <si>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</si>
  <si>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</si>
  <si>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</si>
  <si>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</si>
  <si>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</si>
  <si>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</si>
  <si>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</si>
  <si>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</si>
  <si>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</si>
  <si>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</si>
  <si>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</si>
  <si>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</si>
  <si>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</si>
  <si>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</si>
  <si>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</si>
  <si>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</si>
  <si>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</si>
  <si>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</si>
  <si>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</si>
  <si>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</si>
  <si>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</si>
  <si>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</si>
  <si>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</si>
  <si>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</si>
  <si>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</si>
  <si>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</si>
  <si>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</si>
  <si>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</si>
  <si>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</si>
  <si>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</si>
  <si>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</si>
  <si>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</si>
  <si>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</si>
  <si>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</si>
  <si>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</si>
  <si>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</si>
  <si>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</si>
  <si>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</si>
  <si>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</si>
  <si>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</si>
  <si>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</si>
  <si>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</si>
  <si>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</si>
  <si>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</si>
  <si>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</si>
  <si>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</si>
  <si>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</si>
  <si>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</si>
  <si>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</si>
  <si>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</si>
  <si>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</si>
  <si>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</si>
  <si>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</si>
  <si>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</si>
  <si>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</si>
  <si>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</si>
  <si>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</si>
  <si>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</si>
  <si>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</si>
  <si>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</si>
  <si>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</si>
  <si>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</si>
  <si>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</si>
  <si>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</si>
  <si>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</si>
  <si>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</si>
  <si>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</si>
  <si>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</si>
  <si>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</si>
  <si>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</si>
  <si>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</si>
  <si>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</si>
  <si>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</si>
  <si>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</si>
  <si>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</si>
  <si>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</si>
  <si>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</si>
  <si>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</si>
  <si>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</si>
  <si>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</si>
  <si>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</si>
  <si>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</si>
  <si>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</si>
  <si>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</si>
  <si>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</si>
  <si>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</si>
  <si>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</si>
  <si>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</si>
  <si>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</si>
  <si>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</si>
  <si>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</si>
  <si>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</si>
  <si>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</si>
  <si>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</si>
  <si>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</si>
  <si>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</si>
  <si>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</si>
  <si>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</si>
  <si>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</si>
  <si>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</si>
  <si>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</si>
  <si>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</si>
  <si>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</si>
  <si>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</si>
  <si>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</si>
  <si>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</si>
  <si>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</si>
  <si>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</si>
  <si>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</si>
  <si>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</si>
  <si>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</si>
  <si>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</si>
  <si>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</si>
  <si>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</si>
  <si>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</si>
  <si>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</si>
  <si>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</si>
  <si>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</si>
  <si>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</si>
  <si>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</si>
  <si>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</si>
  <si>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</si>
  <si>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</si>
  <si>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</si>
  <si>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</si>
  <si>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</si>
  <si>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</si>
  <si>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</si>
  <si>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</si>
  <si>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</si>
  <si>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</si>
  <si>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</si>
  <si>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</si>
  <si>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</si>
  <si>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</si>
  <si>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</si>
  <si>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</si>
  <si>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</si>
  <si>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</si>
  <si>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</si>
  <si>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</si>
  <si>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</si>
  <si>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</si>
  <si>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</si>
  <si>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</si>
  <si>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</si>
  <si>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</si>
  <si>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</si>
  <si>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</si>
  <si>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</si>
  <si>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</si>
  <si>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</si>
  <si>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</si>
  <si>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</si>
  <si>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</si>
  <si>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</si>
  <si>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</si>
  <si>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</si>
  <si>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</si>
  <si>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</si>
  <si>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</si>
  <si>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</si>
  <si>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</si>
  <si>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</si>
  <si>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</si>
  <si>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</si>
  <si>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</si>
  <si>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</si>
  <si>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</si>
  <si>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</si>
  <si>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</si>
  <si>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</si>
  <si>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</si>
  <si>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</si>
  <si>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</si>
  <si>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</si>
  <si>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</si>
  <si>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</si>
  <si>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</si>
  <si>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</si>
  <si>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</si>
  <si>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</si>
  <si>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</si>
  <si>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</si>
  <si>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</si>
  <si>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</si>
  <si>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</si>
  <si>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</si>
  <si>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</si>
  <si>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</si>
  <si>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</si>
  <si>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</si>
  <si>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</si>
  <si>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</si>
  <si>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</si>
  <si>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</si>
  <si>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</si>
  <si>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</si>
  <si>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</si>
  <si>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</si>
  <si>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</si>
  <si>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</si>
  <si>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</si>
  <si>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</si>
  <si>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</si>
  <si>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</si>
  <si>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</si>
  <si>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</si>
  <si>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</si>
  <si>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</si>
  <si>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</si>
  <si>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</si>
  <si>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</si>
  <si>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</si>
  <si>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</si>
  <si>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</si>
  <si>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</si>
  <si>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</si>
  <si>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</si>
  <si>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</si>
  <si>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</si>
  <si>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</si>
  <si>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</si>
  <si>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</si>
  <si>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</si>
  <si>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</si>
  <si>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</si>
  <si>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</si>
  <si>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</si>
  <si>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</si>
  <si>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</si>
  <si>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</si>
  <si>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</si>
  <si>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</si>
  <si>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</si>
  <si>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</si>
  <si>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</si>
  <si>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</si>
  <si>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</si>
  <si>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</si>
  <si>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</si>
  <si>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</si>
  <si>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</si>
  <si>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</si>
  <si>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</si>
  <si>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</si>
  <si>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</si>
  <si>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</si>
  <si>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</si>
  <si>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</si>
  <si>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</si>
  <si>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</si>
  <si>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</si>
  <si>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</si>
  <si>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</si>
  <si>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</si>
  <si>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</si>
  <si>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</si>
  <si>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</si>
  <si>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</si>
  <si>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</si>
  <si>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</si>
  <si>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</si>
  <si>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</si>
  <si>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</si>
  <si>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</si>
  <si>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</si>
  <si>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</si>
  <si>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</si>
  <si>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</si>
  <si>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</si>
  <si>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</si>
  <si>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</si>
  <si>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</si>
  <si>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</si>
  <si>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</si>
  <si>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</si>
  <si>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</si>
  <si>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</si>
  <si>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</si>
  <si>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</si>
  <si>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</si>
  <si>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</si>
  <si>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</si>
  <si>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</si>
  <si>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</si>
  <si>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</si>
  <si>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</si>
  <si>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</si>
  <si>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</si>
  <si>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</si>
  <si>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</si>
  <si>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</si>
  <si>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</si>
  <si>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</si>
  <si>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</si>
  <si>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</si>
  <si>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</si>
  <si>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</si>
  <si>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</si>
  <si>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</si>
  <si>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</si>
  <si>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</si>
  <si>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</si>
  <si>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</si>
  <si>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</si>
  <si>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</si>
  <si>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</si>
  <si>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</si>
  <si>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</si>
  <si>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</si>
  <si>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</si>
  <si>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</si>
  <si>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</si>
  <si>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</si>
  <si>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</si>
  <si>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</si>
  <si>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</si>
  <si>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</si>
  <si>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</si>
  <si>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</si>
  <si>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</si>
  <si>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</si>
  <si>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</si>
  <si>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</si>
  <si>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</si>
  <si>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</si>
  <si>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</si>
  <si>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</si>
  <si>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</si>
  <si>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</si>
  <si>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</si>
  <si>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</si>
  <si>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</si>
  <si>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</si>
  <si>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</si>
  <si>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</si>
  <si>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</si>
  <si>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</si>
  <si>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</si>
  <si>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</si>
  <si>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</si>
  <si>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</si>
  <si>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</si>
  <si>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</si>
  <si>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</si>
  <si>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</si>
  <si>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</si>
  <si>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</si>
  <si>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</si>
  <si>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</si>
  <si>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</si>
  <si>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</si>
  <si>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</si>
  <si>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</si>
  <si>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</si>
  <si>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</si>
  <si>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</si>
  <si>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</si>
  <si>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</si>
  <si>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</si>
  <si>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</si>
  <si>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</si>
  <si>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</si>
  <si>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</si>
  <si>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</si>
  <si>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</si>
  <si>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</si>
  <si>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</si>
  <si>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</si>
  <si>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</si>
  <si>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</si>
  <si>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</si>
  <si>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</si>
  <si>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</si>
  <si>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</si>
  <si>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</si>
  <si>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</si>
  <si>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</si>
  <si>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</si>
  <si>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</si>
  <si>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</si>
  <si>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</si>
  <si>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</si>
  <si>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</si>
  <si>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</si>
  <si>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</si>
  <si>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</si>
  <si>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</si>
  <si>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</si>
  <si>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</si>
  <si>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</si>
  <si>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</si>
  <si>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</si>
  <si>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</si>
  <si>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</si>
  <si>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</si>
  <si>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</si>
  <si>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</si>
  <si>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</si>
  <si>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</si>
  <si>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</si>
  <si>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</si>
  <si>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</si>
  <si>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</si>
  <si>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</si>
  <si>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</si>
  <si>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</si>
  <si>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</si>
  <si>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</si>
  <si>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</si>
  <si>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</si>
  <si>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</si>
  <si>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</si>
  <si>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</si>
  <si>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</si>
  <si>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</si>
  <si>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</si>
  <si>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</si>
  <si>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</si>
  <si>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</si>
  <si>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</si>
  <si>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</si>
  <si>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</si>
  <si>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</si>
  <si>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</si>
  <si>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</si>
  <si>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</si>
  <si>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</si>
  <si>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</si>
  <si>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</si>
  <si>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</si>
  <si>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</si>
  <si>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</si>
  <si>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</si>
  <si>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</si>
  <si>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</si>
  <si>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</si>
  <si>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</si>
  <si>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</si>
  <si>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</si>
  <si>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</si>
  <si>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</si>
  <si>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</si>
  <si>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</si>
  <si>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</si>
  <si>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</si>
  <si>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</si>
  <si>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</si>
  <si>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</si>
  <si>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</si>
  <si>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</si>
  <si>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</si>
  <si>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</si>
  <si>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</si>
  <si>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</si>
  <si>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</si>
  <si>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</si>
  <si>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</si>
  <si>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</si>
  <si>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</si>
  <si>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</si>
  <si>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</si>
  <si>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</si>
  <si>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</si>
  <si>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</si>
  <si>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</si>
  <si>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</si>
  <si>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</si>
  <si>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</si>
  <si>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</si>
  <si>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</si>
  <si>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</si>
  <si>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</si>
  <si>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</si>
  <si>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</si>
  <si>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</si>
  <si>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</si>
  <si>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</si>
  <si>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</si>
  <si>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</si>
  <si>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</si>
  <si>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</si>
  <si>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</si>
  <si>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</si>
  <si>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</si>
  <si>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</si>
  <si>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</si>
  <si>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</si>
  <si>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</si>
  <si>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</si>
  <si>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</si>
  <si>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</si>
  <si>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</si>
  <si>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</si>
  <si>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</si>
  <si>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</si>
  <si>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</si>
  <si>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</si>
  <si>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</si>
  <si>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</si>
  <si>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</si>
  <si>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</si>
  <si>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</si>
  <si>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</si>
  <si>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</si>
  <si>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</si>
  <si>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</si>
  <si>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</si>
  <si>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</si>
  <si>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</si>
  <si>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</si>
  <si>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</si>
  <si>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</si>
  <si>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</si>
  <si>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</si>
  <si>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</si>
  <si>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</si>
  <si>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</si>
  <si>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</si>
  <si>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</si>
  <si>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</si>
  <si>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</si>
  <si>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</si>
  <si>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</si>
  <si>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</si>
  <si>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</si>
  <si>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</si>
  <si>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</si>
  <si>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</si>
  <si>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</si>
  <si>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</si>
  <si>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</si>
  <si>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</si>
  <si>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</si>
  <si>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</si>
  <si>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</si>
  <si>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</si>
  <si>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</si>
  <si>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</si>
  <si>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</si>
  <si>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</si>
  <si>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</si>
  <si>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</si>
  <si>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</si>
  <si>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</si>
  <si>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</si>
  <si>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</si>
  <si>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</si>
  <si>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</si>
  <si>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</si>
  <si>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</si>
  <si>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</si>
  <si>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</si>
  <si>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</si>
  <si>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</si>
  <si>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</si>
  <si>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</si>
  <si>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</si>
  <si>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</si>
  <si>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</si>
  <si>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</si>
  <si>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</si>
  <si>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</si>
  <si>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</si>
  <si>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</si>
  <si>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</si>
  <si>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</si>
  <si>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</si>
  <si>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</si>
  <si>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</si>
  <si>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</si>
  <si>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</si>
  <si>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</si>
  <si>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</si>
  <si>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</si>
  <si>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</si>
  <si>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</si>
  <si>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</si>
  <si>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</si>
  <si>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</si>
  <si>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</si>
  <si>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</si>
  <si>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</si>
  <si>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</si>
  <si>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</si>
  <si>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</si>
  <si>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</si>
  <si>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</si>
  <si>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</si>
  <si>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</si>
  <si>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</si>
  <si>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</si>
  <si>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</si>
  <si>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</si>
  <si>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</si>
  <si>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</si>
  <si>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</si>
  <si>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</si>
  <si>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</si>
  <si>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</si>
  <si>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</si>
  <si>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</si>
  <si>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</si>
  <si>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</si>
  <si>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</si>
  <si>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</si>
  <si>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</si>
  <si>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</si>
  <si>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</si>
  <si>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</si>
  <si>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</si>
  <si>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</si>
  <si>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</si>
  <si>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</si>
  <si>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</si>
  <si>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</si>
  <si>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</si>
  <si>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</si>
  <si>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</si>
  <si>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</si>
  <si>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</si>
  <si>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</si>
  <si>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</si>
  <si>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</si>
  <si>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</si>
  <si>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</si>
  <si>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</si>
  <si>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</si>
  <si>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</si>
  <si>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</si>
  <si>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</si>
  <si>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</si>
  <si>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</si>
  <si>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</si>
  <si>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</si>
  <si>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</si>
  <si>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</si>
  <si>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</si>
  <si>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</si>
  <si>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</si>
  <si>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</si>
  <si>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</si>
  <si>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</si>
  <si>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</si>
  <si>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</si>
  <si>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</si>
  <si>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</si>
  <si>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</si>
  <si>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</si>
  <si>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</si>
  <si>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</si>
  <si>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</si>
  <si>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</si>
  <si>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</si>
  <si>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</si>
  <si>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</si>
  <si>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</si>
  <si>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</si>
  <si>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</si>
  <si>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</si>
  <si>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</si>
  <si>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</si>
  <si>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</si>
  <si>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</si>
  <si>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</si>
  <si>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</si>
  <si>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</si>
  <si>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</si>
  <si>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</si>
  <si>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</si>
  <si>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</si>
  <si>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</si>
  <si>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</si>
  <si>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</si>
  <si>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</si>
  <si>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</si>
  <si>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</si>
  <si>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</si>
  <si>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</si>
  <si>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</si>
  <si>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</si>
  <si>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</si>
  <si>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</si>
  <si>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</si>
  <si>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</si>
  <si>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</si>
  <si>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</si>
  <si>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</si>
  <si>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</si>
  <si>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</si>
  <si>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</si>
  <si>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</si>
  <si>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</si>
  <si>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</si>
  <si>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</si>
  <si>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</si>
  <si>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</si>
  <si>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</si>
  <si>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</si>
  <si>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</si>
  <si>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</si>
  <si>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</si>
  <si>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</si>
  <si>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</si>
  <si>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</si>
  <si>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</si>
  <si>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</si>
  <si>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</si>
  <si>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</si>
  <si>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</si>
  <si>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</si>
  <si>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</si>
  <si>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</si>
  <si>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</si>
  <si>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</si>
  <si>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</si>
  <si>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</si>
  <si>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</si>
  <si>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</si>
  <si>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</si>
  <si>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</si>
  <si>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</si>
  <si>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</si>
  <si>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</si>
  <si>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</si>
  <si>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</si>
  <si>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</si>
  <si>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</si>
  <si>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</si>
  <si>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</si>
  <si>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</si>
  <si>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</si>
  <si>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</si>
  <si>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</si>
  <si>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</si>
  <si>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</si>
  <si>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</si>
  <si>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</si>
  <si>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</si>
  <si>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</si>
  <si>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</si>
  <si>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</si>
  <si>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</si>
  <si>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</si>
  <si>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</si>
  <si>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</si>
  <si>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</si>
  <si>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</si>
  <si>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</si>
  <si>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</si>
  <si>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</si>
  <si>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</si>
  <si>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</si>
  <si>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</si>
  <si>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</si>
  <si>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</si>
  <si>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</si>
  <si>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</si>
  <si>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</si>
  <si>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</si>
  <si>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</si>
  <si>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</si>
  <si>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</si>
  <si>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</si>
  <si>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</si>
  <si>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</si>
  <si>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</si>
  <si>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</si>
  <si>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</si>
  <si>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</si>
  <si>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</si>
  <si>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</si>
  <si>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</si>
  <si>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</si>
  <si>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</si>
  <si>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</si>
  <si>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</si>
  <si>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</si>
  <si>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</si>
  <si>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</si>
  <si>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</si>
  <si>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</si>
  <si>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</si>
  <si>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</si>
  <si>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</si>
  <si>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</si>
  <si>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</si>
  <si>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</si>
  <si>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</si>
  <si>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</si>
  <si>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</si>
  <si>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</si>
  <si>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</si>
  <si>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</si>
  <si>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</si>
  <si>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</si>
  <si>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</si>
  <si>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</si>
  <si>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</si>
  <si>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</si>
  <si>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</si>
  <si>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</si>
  <si>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</si>
  <si>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</si>
  <si>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</si>
  <si>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</si>
  <si>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</si>
  <si>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</si>
  <si>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</si>
  <si>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</si>
  <si>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</si>
  <si>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</si>
  <si>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</si>
  <si>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</si>
  <si>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</si>
  <si>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</si>
  <si>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</si>
  <si>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</si>
  <si>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</si>
  <si>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</si>
  <si>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</si>
  <si>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</si>
  <si>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</si>
  <si>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</si>
  <si>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</si>
  <si>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</si>
  <si>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</si>
  <si>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</si>
  <si>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</si>
  <si>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</si>
  <si>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</si>
  <si>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</si>
  <si>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</si>
  <si>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</si>
  <si>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</si>
  <si>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</si>
  <si>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</si>
  <si>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</si>
  <si>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</si>
  <si>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</si>
  <si>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</si>
  <si>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</si>
  <si>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</si>
  <si>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</si>
  <si>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</si>
  <si>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</si>
  <si>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</si>
  <si>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</si>
  <si>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</si>
  <si>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</si>
  <si>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</si>
  <si>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</si>
  <si>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</si>
  <si>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</si>
  <si>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</si>
  <si>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</si>
  <si>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</si>
  <si>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</si>
  <si>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</si>
  <si>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</si>
  <si>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</si>
  <si>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</si>
  <si>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</si>
  <si>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</si>
  <si>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</si>
  <si>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</si>
  <si>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</si>
  <si>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</si>
  <si>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</si>
  <si>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</si>
  <si>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</si>
  <si>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</si>
  <si>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</si>
  <si>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</si>
  <si>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</si>
  <si>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</si>
  <si>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</si>
  <si>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</si>
  <si>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</si>
  <si>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</si>
  <si>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</si>
  <si>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</si>
  <si>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</si>
  <si>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</si>
  <si>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</si>
  <si>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</si>
  <si>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</si>
  <si>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</si>
  <si>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</si>
  <si>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</si>
  <si>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</si>
  <si>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</si>
  <si>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</si>
  <si>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</si>
  <si>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</si>
  <si>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</si>
  <si>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</si>
  <si>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</si>
  <si>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</si>
  <si>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</si>
  <si>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</si>
  <si>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</si>
  <si>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</si>
  <si>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</si>
  <si>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</si>
  <si>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</si>
  <si>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</si>
  <si>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</si>
  <si>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</si>
  <si>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</si>
  <si>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</si>
  <si>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</si>
  <si>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</si>
  <si>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</si>
  <si>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</si>
  <si>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</si>
  <si>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</si>
  <si>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</si>
  <si>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</si>
  <si>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</si>
  <si>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</si>
  <si>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</si>
  <si>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</si>
  <si>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</si>
  <si>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</si>
  <si>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</si>
  <si>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</si>
  <si>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</si>
  <si>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</si>
  <si>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</si>
  <si>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</si>
  <si>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</si>
  <si>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</si>
  <si>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</si>
  <si>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</si>
  <si>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</si>
  <si>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</si>
  <si>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</si>
  <si>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</si>
  <si>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</si>
  <si>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</si>
  <si>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</si>
  <si>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</si>
  <si>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</si>
  <si>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</si>
  <si>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</si>
  <si>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</si>
  <si>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</si>
  <si>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</si>
  <si>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</si>
  <si>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</si>
  <si>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</si>
  <si>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</si>
  <si>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</si>
  <si>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</si>
  <si>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</si>
  <si>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</si>
  <si>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</si>
  <si>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</si>
  <si>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</si>
  <si>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</si>
  <si>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</si>
  <si>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</si>
  <si>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</si>
  <si>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</si>
  <si>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</si>
  <si>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</si>
  <si>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</si>
  <si>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</si>
  <si>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</si>
  <si>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</si>
  <si>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</si>
  <si>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</si>
  <si>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</si>
  <si>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</si>
  <si>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</si>
  <si>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</si>
  <si>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</si>
  <si>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</si>
  <si>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</si>
  <si>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</si>
  <si>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</si>
  <si>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</si>
  <si>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</si>
  <si>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</si>
  <si>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</si>
  <si>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</si>
  <si>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</si>
  <si>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</si>
  <si>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</si>
  <si>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</si>
  <si>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</si>
  <si>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</si>
  <si>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</si>
  <si>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</si>
  <si>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</si>
  <si>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</si>
  <si>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</si>
  <si>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</si>
  <si>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</si>
  <si>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</si>
  <si>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</si>
  <si>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</si>
  <si>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</si>
  <si>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</si>
  <si>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</si>
  <si>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</si>
  <si>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</si>
  <si>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</si>
  <si>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</si>
  <si>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</si>
  <si>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</si>
  <si>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</si>
  <si>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</si>
  <si>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</si>
  <si>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</si>
  <si>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</si>
  <si>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</si>
  <si>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</si>
  <si>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</si>
  <si>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</si>
  <si>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</si>
  <si>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</si>
  <si>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</si>
  <si>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</si>
  <si>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</si>
  <si>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</si>
  <si>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</si>
  <si>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</si>
  <si>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</si>
  <si>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</si>
  <si>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</si>
  <si>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</si>
  <si>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</si>
  <si>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</si>
  <si>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</si>
  <si>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</si>
  <si>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</si>
  <si>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</si>
  <si>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</si>
  <si>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</si>
  <si>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</si>
  <si>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</si>
  <si>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</si>
  <si>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</si>
  <si>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</si>
  <si>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</si>
  <si>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</si>
  <si>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</si>
  <si>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</si>
  <si>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</si>
  <si>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</si>
  <si>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</si>
  <si>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</si>
  <si>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</si>
  <si>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</si>
  <si>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</si>
  <si>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</si>
  <si>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</si>
  <si>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</si>
  <si>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</si>
  <si>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</si>
  <si>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</si>
  <si>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</si>
  <si>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</si>
  <si>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</si>
  <si>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</si>
  <si>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</si>
  <si>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</si>
  <si>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</si>
  <si>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</si>
  <si>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</si>
  <si>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</si>
  <si>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</si>
  <si>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</si>
  <si>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</si>
  <si>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</si>
  <si>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</si>
  <si>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</si>
  <si>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</si>
  <si>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</si>
  <si>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</si>
  <si>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</si>
  <si>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</si>
  <si>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</si>
  <si>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</si>
  <si>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</si>
  <si>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</si>
  <si>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</si>
  <si>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</si>
  <si>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</si>
  <si>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</si>
  <si>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</si>
  <si>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</si>
  <si>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</si>
  <si>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</si>
  <si>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</si>
  <si>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</si>
  <si>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</si>
  <si>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</si>
  <si>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</si>
  <si>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</si>
  <si>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</si>
  <si>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</si>
  <si>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</si>
  <si>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</si>
  <si>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</si>
  <si>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</si>
  <si>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</si>
  <si>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</si>
  <si>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</si>
  <si>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</si>
  <si>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</si>
  <si>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</si>
  <si>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</si>
  <si>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</si>
  <si>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</si>
  <si>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</si>
  <si>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</si>
  <si>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</si>
  <si>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</si>
  <si>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</si>
  <si>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</si>
  <si>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</si>
  <si>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</si>
  <si>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</si>
  <si>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</si>
  <si>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</si>
  <si>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</si>
  <si>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</si>
  <si>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</si>
  <si>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</si>
  <si>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</si>
  <si>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</si>
  <si>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</si>
  <si>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</si>
  <si>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</si>
  <si>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</si>
  <si>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</si>
  <si>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</si>
  <si>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</si>
  <si>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</si>
  <si>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</si>
  <si>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</si>
  <si>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</si>
  <si>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</si>
  <si>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</si>
  <si>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</si>
  <si>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</si>
  <si>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</si>
  <si>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</si>
  <si>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</si>
  <si>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</si>
  <si>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</si>
  <si>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</si>
  <si>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</si>
  <si>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</si>
  <si>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</si>
  <si>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</si>
  <si>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</si>
  <si>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</si>
  <si>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</si>
  <si>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</si>
  <si>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</si>
  <si>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</si>
  <si>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</si>
  <si>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</si>
  <si>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</si>
  <si>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</si>
  <si>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</si>
  <si>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</si>
  <si>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</si>
  <si>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</si>
  <si>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</si>
  <si>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</si>
  <si>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</si>
  <si>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</si>
  <si>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</si>
  <si>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</si>
  <si>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</si>
  <si>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</si>
  <si>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</si>
  <si>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</si>
  <si>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</si>
  <si>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</si>
  <si>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</si>
  <si>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</si>
  <si>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</si>
  <si>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</si>
  <si>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</si>
  <si>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</si>
  <si>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</si>
  <si>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</si>
  <si>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</si>
  <si>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</si>
  <si>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</si>
  <si>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</si>
  <si>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</si>
  <si>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</si>
  <si>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</si>
  <si>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</si>
  <si>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</si>
  <si>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</si>
  <si>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</si>
  <si>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</si>
  <si>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</si>
  <si>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</si>
  <si>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</si>
  <si>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</si>
  <si>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</si>
  <si>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</si>
  <si>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</si>
  <si>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</si>
  <si>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</si>
  <si>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</si>
  <si>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</si>
  <si>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</si>
  <si>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</si>
  <si>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</si>
  <si>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</si>
  <si>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</si>
  <si>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</si>
  <si>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</si>
  <si>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</si>
  <si>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</si>
  <si>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</si>
  <si>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</si>
  <si>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</si>
  <si>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</si>
  <si>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</si>
  <si>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</si>
  <si>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</si>
  <si>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</si>
  <si>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</si>
  <si>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</si>
  <si>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</si>
  <si>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</si>
  <si>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</si>
  <si>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</si>
  <si>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</si>
  <si>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</si>
  <si>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</si>
  <si>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</si>
  <si>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</si>
  <si>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</si>
  <si>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</si>
  <si>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</si>
  <si>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</si>
  <si>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</si>
  <si>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</si>
  <si>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</si>
  <si>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</si>
  <si>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</si>
  <si>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</si>
  <si>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</si>
  <si>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</si>
  <si>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</si>
  <si>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</si>
  <si>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</si>
  <si>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</si>
  <si>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</si>
  <si>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</si>
  <si>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</si>
  <si>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</si>
  <si>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</si>
  <si>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</si>
  <si>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</si>
  <si>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</si>
  <si>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</si>
  <si>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</si>
  <si>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</si>
  <si>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</si>
  <si>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</si>
  <si>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</si>
  <si>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</si>
  <si>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</si>
  <si>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</si>
  <si>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</si>
  <si>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</si>
  <si>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</si>
  <si>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</si>
  <si>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</si>
  <si>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</si>
  <si>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</si>
  <si>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</si>
  <si>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</si>
  <si>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</si>
  <si>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</si>
  <si>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</si>
  <si>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</si>
  <si>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</si>
  <si>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</si>
  <si>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</si>
  <si>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</si>
  <si>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</si>
  <si>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</si>
  <si>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</si>
  <si>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</si>
  <si>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</si>
  <si>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</si>
  <si>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</si>
  <si>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</si>
  <si>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</si>
  <si>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</si>
  <si>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</si>
  <si>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</si>
  <si>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</si>
  <si>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</si>
  <si>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</si>
  <si>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</si>
  <si>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</si>
  <si>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</si>
  <si>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</si>
  <si>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</si>
  <si>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</si>
  <si>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</si>
  <si>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</si>
  <si>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</si>
  <si>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</si>
  <si>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</si>
  <si>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</si>
  <si>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</si>
  <si>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</si>
  <si>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</si>
  <si>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</si>
  <si>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</si>
  <si>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</si>
  <si>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</si>
  <si>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</si>
  <si>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</si>
  <si>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</si>
  <si>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</si>
  <si>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</si>
  <si>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</si>
  <si>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</si>
  <si>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</si>
  <si>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</si>
  <si>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</si>
  <si>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</si>
  <si>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</si>
  <si>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</si>
  <si>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</si>
  <si>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</si>
  <si>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</si>
  <si>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</si>
  <si>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</si>
  <si>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</si>
  <si>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</si>
  <si>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</si>
  <si>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</si>
  <si>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</si>
  <si>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</si>
  <si>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</si>
  <si>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</si>
  <si>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</si>
  <si>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</si>
  <si>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</si>
  <si>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</si>
  <si>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</si>
  <si>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</si>
  <si>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</si>
  <si>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</si>
  <si>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</si>
  <si>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</si>
  <si>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</si>
  <si>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</si>
  <si>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</si>
  <si>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</si>
  <si>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</si>
  <si>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</si>
  <si>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</si>
  <si>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</si>
  <si>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</si>
  <si>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</si>
  <si>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</si>
  <si>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</si>
  <si>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</si>
  <si>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</si>
  <si>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</si>
  <si>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</si>
  <si>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</si>
  <si>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</si>
  <si>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</si>
  <si>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</si>
  <si>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</si>
  <si>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</si>
  <si>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</si>
  <si>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</si>
  <si>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</si>
  <si>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</si>
  <si>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</si>
  <si>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</si>
  <si>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</si>
  <si>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</si>
  <si>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</si>
  <si>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</si>
  <si>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</si>
  <si>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</si>
  <si>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</si>
  <si>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</si>
  <si>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</si>
  <si>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</si>
  <si>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</si>
  <si>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</si>
  <si>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</si>
  <si>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</si>
  <si>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</si>
  <si>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</si>
  <si>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</si>
  <si>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</si>
  <si>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</si>
  <si>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</si>
  <si>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</si>
  <si>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</si>
  <si>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</si>
  <si>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</si>
  <si>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</si>
  <si>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</si>
  <si>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</si>
  <si>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</si>
  <si>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</si>
  <si>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</si>
  <si>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</si>
  <si>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</si>
  <si>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</si>
  <si>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</si>
  <si>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</si>
  <si>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</si>
  <si>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</si>
  <si>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</si>
  <si>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</si>
  <si>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</si>
  <si>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</si>
  <si>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</si>
  <si>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</si>
  <si>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</si>
  <si>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</si>
  <si>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</si>
  <si>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</si>
  <si>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</si>
  <si>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</si>
  <si>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</si>
  <si>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</si>
  <si>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</si>
  <si>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</si>
  <si>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</si>
  <si>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</si>
  <si>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</si>
  <si>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</si>
  <si>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</si>
  <si>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</si>
  <si>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</si>
  <si>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</si>
  <si>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</si>
  <si>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</si>
  <si>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</si>
  <si>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</si>
  <si>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</si>
  <si>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</si>
  <si>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</si>
  <si>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</si>
  <si>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</si>
  <si>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</si>
  <si>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</si>
  <si>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</si>
  <si>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</si>
  <si>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</si>
  <si>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</si>
  <si>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</si>
  <si>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</si>
  <si>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</si>
  <si>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</si>
  <si>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</si>
  <si>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</si>
  <si>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</si>
  <si>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</si>
  <si>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</si>
  <si>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</si>
  <si>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</si>
  <si>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</si>
  <si>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</si>
  <si>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</si>
  <si>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</si>
  <si>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</si>
  <si>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</si>
  <si>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</si>
  <si>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</si>
  <si>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</si>
  <si>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</si>
  <si>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</si>
  <si>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</si>
  <si>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</si>
  <si>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</si>
  <si>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</si>
  <si>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</si>
  <si>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</si>
  <si>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</si>
  <si>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</si>
  <si>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</si>
  <si>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</si>
  <si>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</si>
  <si>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</si>
  <si>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</si>
  <si>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</si>
  <si>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</si>
  <si>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</si>
  <si>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</si>
  <si>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</si>
  <si>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</si>
  <si>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</si>
  <si>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</si>
  <si>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</si>
  <si>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</si>
  <si>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</si>
  <si>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</si>
  <si>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</si>
  <si>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</si>
  <si>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</si>
  <si>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</si>
  <si>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</si>
  <si>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</si>
  <si>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</si>
  <si>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</si>
  <si>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</si>
  <si>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</si>
  <si>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</si>
  <si>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</si>
  <si>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</si>
  <si>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</si>
  <si>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</si>
  <si>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</si>
  <si>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</si>
  <si>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</si>
  <si>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</si>
  <si>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</si>
  <si>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</si>
  <si>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</si>
  <si>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</si>
  <si>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</si>
  <si>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</si>
  <si>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</si>
  <si>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</si>
  <si>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</si>
  <si>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</si>
  <si>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</si>
  <si>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</si>
  <si>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</si>
  <si>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</si>
  <si>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</si>
  <si>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</si>
  <si>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</si>
  <si>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</si>
  <si>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</si>
  <si>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</si>
  <si>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</si>
  <si>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</si>
  <si>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</si>
  <si>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</si>
  <si>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</si>
  <si>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</si>
  <si>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</si>
  <si>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</si>
  <si>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</si>
  <si>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</si>
  <si>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</si>
  <si>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</si>
  <si>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</si>
  <si>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</si>
  <si>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</si>
  <si>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</si>
  <si>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</si>
  <si>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</si>
  <si>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</si>
  <si>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</si>
  <si>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</si>
  <si>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</si>
  <si>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</si>
  <si>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</si>
  <si>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</si>
  <si>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</si>
  <si>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</si>
  <si>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</si>
  <si>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</si>
  <si>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</si>
  <si>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</si>
  <si>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</si>
  <si>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</si>
  <si>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</si>
  <si>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</si>
  <si>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</si>
  <si>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</si>
  <si>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</si>
  <si>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</si>
  <si>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</si>
  <si>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</si>
  <si>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</si>
  <si>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</si>
  <si>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</si>
  <si>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</si>
  <si>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</si>
  <si>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</si>
  <si>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</si>
  <si>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</si>
  <si>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</si>
  <si>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</si>
  <si>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</si>
  <si>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</si>
  <si>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</si>
  <si>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</si>
  <si>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</si>
  <si>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</si>
  <si>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</si>
  <si>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</si>
  <si>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</si>
  <si>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</si>
  <si>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</si>
  <si>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</si>
  <si>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</si>
  <si>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</si>
  <si>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</si>
  <si>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</si>
  <si>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</si>
  <si>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</si>
  <si>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</si>
  <si>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</si>
  <si>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</si>
  <si>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</si>
  <si>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</si>
  <si>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</si>
  <si>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</si>
  <si>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</si>
  <si>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</si>
  <si>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</si>
  <si>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</si>
  <si>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</si>
  <si>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</si>
  <si>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</si>
  <si>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</si>
  <si>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</si>
  <si>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</si>
  <si>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</si>
  <si>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</si>
  <si>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</si>
  <si>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</si>
  <si>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</si>
  <si>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</si>
  <si>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</si>
  <si>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</si>
  <si>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</si>
  <si>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</si>
  <si>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</si>
  <si>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</si>
  <si>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</si>
  <si>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</si>
  <si>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</si>
  <si>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</si>
  <si>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</si>
  <si>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</si>
  <si>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</si>
  <si>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</si>
  <si>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</si>
  <si>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</si>
  <si>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</si>
  <si>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</si>
  <si>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</si>
  <si>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</si>
  <si>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</si>
  <si>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</si>
  <si>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</si>
  <si>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</si>
  <si>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</si>
  <si>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</si>
  <si>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</si>
  <si>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</si>
  <si>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</si>
  <si>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</si>
  <si>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</si>
  <si>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</si>
  <si>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</si>
  <si>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</si>
  <si>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</si>
  <si>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</si>
  <si>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</si>
  <si>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</si>
  <si>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</si>
  <si>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</si>
  <si>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</si>
  <si>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</si>
  <si>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</si>
  <si>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</si>
  <si>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</si>
  <si>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</si>
  <si>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</si>
  <si>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</si>
  <si>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</si>
  <si>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</si>
  <si>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</si>
  <si>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</si>
  <si>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</si>
  <si>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</si>
  <si>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</si>
  <si>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</si>
  <si>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</si>
  <si>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</si>
  <si>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</si>
  <si>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</si>
  <si>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</si>
  <si>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</si>
  <si>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</si>
  <si>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</si>
  <si>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</si>
  <si>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</si>
  <si>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</si>
  <si>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</si>
  <si>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</si>
  <si>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</si>
  <si>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</si>
  <si>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</si>
  <si>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</si>
  <si>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</si>
  <si>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</si>
  <si>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</si>
  <si>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</si>
  <si>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</si>
  <si>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</si>
  <si>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</si>
  <si>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</si>
  <si>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</si>
  <si>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</si>
  <si>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</si>
  <si>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</si>
  <si>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</si>
  <si>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</si>
  <si>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</si>
  <si>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</si>
  <si>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</si>
  <si>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</si>
  <si>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</si>
  <si>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</si>
  <si>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</si>
  <si>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</si>
  <si>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</si>
  <si>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</si>
  <si>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</si>
  <si>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</si>
  <si>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</si>
  <si>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</si>
  <si>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</si>
  <si>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</si>
  <si>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</si>
  <si>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</si>
  <si>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</si>
  <si>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</si>
  <si>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</si>
  <si>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</si>
  <si>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</si>
  <si>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</si>
  <si>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</si>
  <si>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</si>
  <si>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</si>
  <si>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</si>
  <si>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</si>
  <si>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</si>
  <si>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</si>
  <si>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</si>
  <si>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</si>
  <si>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</si>
  <si>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</si>
  <si>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</si>
  <si>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</si>
  <si>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</si>
  <si>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</si>
  <si>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</si>
  <si>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</si>
  <si>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</si>
  <si>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</si>
  <si>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</si>
  <si>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</si>
  <si>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</si>
  <si>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</si>
  <si>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</si>
  <si>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</si>
  <si>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</si>
  <si>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</si>
  <si>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</si>
  <si>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</si>
  <si>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</si>
  <si>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</si>
  <si>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</si>
  <si>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</si>
  <si>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</si>
  <si>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</si>
  <si>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</si>
  <si>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</si>
  <si>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</si>
  <si>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</si>
  <si>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</si>
  <si>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</si>
  <si>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</si>
  <si>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</si>
  <si>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</si>
  <si>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</si>
  <si>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</si>
  <si>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</si>
  <si>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</si>
  <si>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</si>
  <si>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</si>
  <si>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</si>
  <si>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</si>
  <si>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</si>
  <si>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</si>
  <si>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</si>
  <si>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</si>
  <si>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</si>
  <si>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</si>
  <si>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</si>
  <si>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</si>
  <si>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</si>
  <si>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</si>
  <si>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</si>
  <si>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</si>
  <si>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</si>
  <si>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</si>
  <si>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</si>
  <si>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</si>
  <si>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</si>
  <si>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</si>
  <si>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</si>
  <si>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</si>
  <si>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</si>
  <si>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</si>
  <si>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</si>
  <si>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</si>
  <si>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</si>
  <si>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</si>
  <si>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</si>
  <si>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</si>
  <si>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</si>
  <si>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</si>
  <si>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</si>
  <si>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</si>
  <si>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</si>
  <si>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</si>
  <si>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</si>
  <si>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</si>
  <si>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</si>
  <si>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</si>
  <si>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</si>
  <si>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</si>
  <si>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</si>
  <si>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</si>
  <si>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</si>
  <si>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</si>
  <si>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</si>
  <si>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</si>
  <si>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</si>
  <si>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</si>
  <si>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</si>
  <si>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</si>
  <si>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</si>
  <si>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</si>
  <si>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</si>
  <si>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</si>
  <si>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</si>
  <si>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</si>
  <si>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</si>
  <si>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</si>
  <si>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</si>
  <si>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</si>
  <si>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</si>
  <si>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</si>
  <si>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</si>
  <si>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</si>
  <si>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</si>
  <si>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</si>
  <si>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</si>
  <si>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</si>
  <si>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</si>
  <si>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</si>
  <si>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</si>
  <si>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</si>
  <si>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</si>
  <si>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</si>
  <si>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</si>
  <si>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</si>
  <si>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</si>
  <si>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</si>
  <si>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</si>
  <si>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</si>
  <si>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</si>
  <si>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</si>
  <si>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</si>
  <si>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</si>
  <si>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</si>
  <si>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</si>
  <si>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</si>
  <si>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</si>
  <si>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</si>
  <si>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</si>
  <si>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</si>
  <si>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</si>
  <si>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</si>
  <si>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</si>
  <si>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</si>
  <si>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</si>
  <si>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</si>
  <si>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</si>
  <si>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</si>
  <si>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</si>
  <si>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</si>
  <si>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</si>
  <si>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</si>
  <si>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</si>
  <si>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</si>
  <si>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</si>
  <si>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</si>
  <si>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</si>
  <si>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</si>
  <si>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</si>
  <si>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</si>
  <si>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</si>
  <si>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</si>
  <si>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</si>
  <si>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</si>
  <si>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</si>
  <si>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</si>
  <si>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</si>
  <si>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</si>
  <si>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</si>
  <si>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</si>
  <si>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</si>
  <si>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</si>
  <si>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</si>
  <si>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</si>
  <si>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</si>
  <si>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</si>
  <si>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</si>
  <si>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</si>
  <si>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</si>
  <si>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</si>
  <si>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</si>
  <si>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</si>
  <si>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</si>
  <si>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</si>
  <si>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</si>
  <si>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</si>
  <si>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</si>
  <si>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</si>
  <si>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</si>
  <si>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</si>
  <si>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</si>
  <si>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</si>
  <si>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</si>
  <si>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</si>
  <si>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</si>
  <si>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</si>
  <si>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</si>
  <si>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</si>
  <si>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</si>
  <si>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</si>
  <si>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</si>
  <si>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</si>
  <si>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</si>
  <si>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</si>
  <si>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</si>
  <si>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</si>
  <si>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</si>
  <si>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</si>
  <si>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</si>
  <si>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</si>
  <si>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</si>
  <si>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</si>
  <si>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</si>
  <si>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</si>
  <si>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</si>
  <si>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</si>
  <si>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</si>
  <si>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</si>
  <si>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</si>
  <si>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</si>
  <si>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</si>
  <si>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</si>
  <si>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</si>
  <si>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</si>
  <si>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</si>
  <si>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</si>
  <si>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</si>
  <si>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</si>
  <si>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</si>
  <si>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</si>
  <si>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</si>
  <si>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</si>
  <si>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</si>
  <si>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</si>
  <si>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</si>
  <si>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</si>
  <si>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</si>
  <si>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</si>
  <si>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</si>
  <si>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</si>
  <si>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</si>
  <si>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</si>
  <si>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</si>
  <si>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</si>
  <si>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</si>
  <si>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</si>
  <si>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</si>
  <si>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</si>
  <si>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</si>
  <si>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</si>
  <si>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</si>
  <si>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</si>
  <si>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</si>
  <si>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</si>
  <si>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</si>
  <si>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</si>
  <si>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</si>
  <si>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</si>
  <si>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</si>
  <si>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</si>
  <si>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</si>
  <si>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</si>
  <si>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</si>
  <si>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</si>
  <si>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</si>
  <si>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</si>
  <si>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</si>
  <si>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</si>
  <si>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</si>
  <si>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</si>
  <si>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</si>
  <si>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</si>
  <si>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</si>
  <si>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</si>
  <si>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</si>
  <si>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</si>
  <si>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</si>
  <si>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</si>
  <si>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</si>
  <si>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</si>
  <si>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</si>
  <si>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</si>
  <si>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</si>
  <si>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</si>
  <si>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</si>
  <si>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</si>
  <si>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</si>
  <si>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</si>
  <si>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</si>
  <si>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</si>
  <si>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</si>
  <si>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</si>
  <si>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</si>
  <si>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</si>
  <si>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</si>
  <si>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</si>
  <si>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</si>
  <si>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</si>
  <si>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</si>
  <si>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</si>
  <si>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</si>
  <si>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</si>
  <si>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</si>
  <si>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</si>
  <si>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</si>
  <si>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</si>
  <si>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</si>
  <si>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</si>
  <si>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</si>
  <si>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</si>
  <si>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</si>
  <si>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</si>
  <si>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</si>
  <si>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</si>
  <si>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</si>
  <si>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</si>
  <si>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</si>
  <si>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</si>
  <si>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</si>
  <si>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</si>
  <si>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</si>
  <si>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</si>
  <si>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</si>
  <si>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</si>
  <si>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</si>
  <si>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</si>
  <si>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</si>
  <si>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</si>
  <si>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</si>
  <si>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</si>
  <si>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</si>
  <si>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</si>
  <si>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</si>
  <si>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</si>
  <si>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</si>
  <si>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</si>
  <si>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</si>
  <si>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</si>
  <si>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</si>
  <si>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</si>
  <si>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</si>
  <si>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</si>
  <si>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</si>
  <si>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</si>
  <si>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</si>
  <si>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</si>
  <si>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</si>
  <si>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</si>
  <si>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</si>
  <si>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</si>
  <si>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</si>
  <si>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</si>
  <si>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</si>
  <si>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</si>
  <si>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</si>
  <si>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</si>
  <si>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</si>
  <si>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</si>
  <si>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</si>
  <si>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</si>
  <si>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</si>
  <si>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</si>
  <si>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</si>
  <si>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</si>
  <si>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</si>
  <si>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</si>
  <si>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</si>
  <si>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</si>
  <si>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</si>
  <si>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</si>
  <si>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</si>
  <si>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</si>
  <si>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</si>
  <si>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</si>
  <si>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</si>
  <si>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</si>
  <si>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</si>
  <si>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</si>
  <si>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</si>
  <si>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</si>
  <si>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</si>
  <si>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</si>
  <si>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</si>
  <si>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</si>
  <si>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</si>
  <si>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</si>
  <si>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</si>
  <si>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</si>
  <si>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</si>
  <si>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</si>
  <si>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</si>
  <si>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</si>
  <si>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</si>
  <si>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</si>
  <si>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</si>
  <si>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</si>
  <si>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</si>
  <si>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</si>
  <si>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</si>
  <si>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</si>
  <si>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</si>
  <si>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</si>
  <si>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</si>
  <si>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</si>
  <si>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</si>
  <si>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</si>
  <si>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</si>
  <si>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</si>
  <si>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</si>
  <si>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</si>
  <si>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</si>
  <si>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</si>
  <si>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</si>
  <si>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</si>
  <si>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</si>
  <si>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</si>
  <si>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</si>
  <si>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</si>
  <si>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</si>
  <si>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</si>
  <si>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</si>
  <si>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</si>
  <si>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</si>
  <si>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</si>
  <si>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</si>
  <si>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</si>
  <si>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</si>
  <si>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</si>
  <si>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</si>
  <si>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</si>
  <si>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</si>
  <si>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</si>
  <si>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</si>
  <si>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</si>
  <si>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</si>
  <si>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</si>
  <si>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</si>
  <si>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</si>
  <si>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</si>
  <si>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</si>
  <si>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</si>
  <si>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</si>
  <si>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</si>
  <si>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</si>
  <si>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</si>
  <si>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</si>
  <si>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</si>
  <si>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</si>
  <si>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</si>
  <si>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</si>
  <si>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</si>
  <si>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</si>
  <si>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</si>
  <si>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</si>
  <si>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</si>
  <si>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</si>
  <si>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</si>
  <si>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</si>
  <si>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</si>
  <si>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</si>
  <si>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</si>
  <si>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</si>
  <si>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</si>
  <si>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</si>
  <si>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</si>
  <si>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</si>
  <si>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</si>
  <si>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</si>
  <si>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</si>
  <si>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</si>
  <si>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</si>
  <si>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</si>
  <si>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</si>
  <si>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</si>
  <si>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</si>
  <si>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</si>
  <si>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</si>
  <si>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</si>
  <si>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</si>
  <si>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</si>
  <si>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</si>
  <si>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</si>
  <si>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</si>
  <si>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</si>
  <si>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</si>
  <si>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</si>
  <si>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</si>
  <si>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</si>
  <si>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</si>
  <si>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</si>
  <si>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</si>
  <si>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</si>
  <si>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</si>
  <si>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</si>
  <si>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</si>
  <si>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</si>
  <si>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</si>
  <si>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</si>
  <si>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</si>
  <si>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</si>
  <si>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</si>
  <si>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</si>
  <si>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</si>
  <si>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</si>
  <si>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</si>
  <si>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</si>
  <si>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</si>
  <si>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</si>
  <si>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</si>
  <si>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</si>
  <si>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</si>
  <si>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</si>
  <si>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</si>
  <si>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</si>
  <si>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</si>
  <si>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</si>
  <si>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</si>
  <si>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</si>
  <si>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</si>
  <si>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</si>
  <si>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</si>
  <si>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</si>
  <si>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</si>
  <si>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</si>
  <si>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</si>
  <si>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</si>
  <si>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</si>
  <si>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</si>
  <si>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</si>
  <si>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</si>
  <si>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</si>
  <si>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</si>
  <si>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</si>
  <si>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</si>
  <si>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</si>
  <si>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</si>
  <si>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</si>
  <si>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</si>
  <si>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</si>
  <si>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</si>
  <si>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</si>
  <si>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</si>
  <si>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</si>
  <si>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</si>
  <si>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</si>
  <si>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</si>
  <si>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</si>
  <si>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</si>
  <si>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</si>
  <si>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</si>
  <si>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</si>
  <si>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</si>
  <si>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</si>
  <si>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</si>
  <si>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</si>
  <si>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</si>
  <si>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</si>
  <si>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</si>
  <si>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</si>
  <si>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</si>
  <si>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</si>
  <si>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</si>
  <si>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</si>
  <si>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</si>
  <si>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</si>
  <si>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</si>
  <si>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</si>
  <si>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</si>
  <si>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</si>
  <si>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</si>
  <si>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</si>
  <si>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</si>
  <si>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</si>
  <si>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</si>
  <si>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</si>
  <si>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</si>
  <si>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</si>
  <si>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</si>
  <si>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</si>
  <si>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</si>
  <si>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</si>
  <si>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</si>
  <si>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</si>
  <si>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</si>
  <si>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</si>
  <si>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</si>
  <si>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</si>
  <si>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</si>
  <si>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</si>
  <si>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</si>
  <si>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</si>
  <si>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</si>
  <si>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</si>
  <si>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</si>
  <si>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</si>
  <si>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</si>
  <si>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</si>
  <si>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</si>
  <si>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</si>
  <si>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</si>
  <si>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</si>
  <si>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</si>
  <si>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</si>
  <si>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</si>
  <si>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</si>
  <si>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</si>
  <si>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</si>
  <si>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</si>
  <si>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</si>
  <si>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</si>
  <si>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</si>
  <si>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</si>
  <si>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</si>
  <si>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</si>
  <si>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</si>
  <si>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</si>
  <si>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</si>
  <si>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</si>
  <si>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</si>
  <si>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</si>
  <si>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</si>
  <si>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</si>
  <si>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</si>
  <si>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</si>
  <si>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</si>
  <si>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</si>
  <si>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</si>
  <si>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</si>
  <si>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</si>
  <si>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</si>
  <si>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</si>
  <si>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</si>
  <si>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</si>
  <si>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</si>
  <si>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</si>
  <si>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</si>
  <si>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</si>
  <si>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</si>
  <si>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</si>
  <si>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</si>
  <si>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</si>
  <si>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</si>
  <si>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</si>
  <si>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</si>
  <si>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</si>
  <si>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</si>
  <si>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</si>
  <si>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</si>
  <si>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</si>
  <si>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</si>
  <si>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</si>
  <si>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</si>
  <si>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</si>
  <si>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</si>
  <si>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</si>
  <si>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</si>
  <si>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</si>
  <si>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</si>
  <si>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</si>
  <si>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</si>
  <si>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</si>
  <si>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</si>
  <si>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</si>
  <si>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</si>
  <si>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</si>
  <si>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</si>
  <si>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</si>
  <si>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</si>
  <si>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</si>
  <si>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</si>
  <si>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</si>
  <si>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</si>
  <si>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</si>
  <si>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</si>
  <si>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</si>
  <si>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</si>
  <si>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</si>
  <si>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</si>
  <si>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</si>
  <si>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</si>
  <si>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</si>
  <si>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</si>
  <si>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</si>
  <si>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</si>
  <si>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</si>
  <si>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</si>
  <si>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</si>
  <si>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</si>
  <si>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</si>
  <si>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</si>
  <si>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</si>
  <si>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</si>
  <si>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</si>
  <si>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</si>
  <si>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</si>
  <si>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</si>
  <si>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</si>
  <si>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</si>
  <si>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</si>
  <si>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</si>
  <si>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</si>
  <si>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</si>
  <si>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</si>
  <si>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</si>
  <si>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</si>
  <si>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</si>
  <si>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</si>
  <si>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</si>
  <si>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</si>
  <si>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</si>
  <si>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</si>
  <si>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</si>
  <si>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</si>
  <si>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</si>
  <si>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</si>
  <si>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</si>
  <si>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</si>
  <si>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</si>
  <si>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</si>
  <si>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</si>
  <si>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</si>
  <si>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</si>
  <si>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</si>
  <si>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</si>
  <si>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</si>
  <si>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</si>
  <si>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</si>
  <si>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</si>
  <si>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</si>
  <si>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</si>
  <si>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</si>
  <si>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</si>
  <si>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</si>
  <si>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</si>
  <si>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</si>
  <si>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</si>
  <si>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</si>
  <si>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</si>
  <si>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</si>
  <si>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</si>
  <si>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</si>
  <si>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</si>
  <si>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</si>
  <si>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</si>
  <si>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</si>
  <si>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</si>
  <si>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</si>
  <si>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</si>
  <si>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</si>
  <si>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</si>
  <si>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</si>
  <si>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</si>
  <si>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</si>
  <si>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</si>
  <si>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</si>
  <si>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</si>
  <si>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</si>
  <si>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</si>
  <si>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</si>
  <si>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</si>
  <si>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</si>
  <si>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</si>
  <si>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</si>
  <si>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</si>
  <si>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</si>
  <si>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</si>
  <si>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</si>
  <si>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</si>
  <si>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</si>
  <si>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</si>
  <si>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</si>
  <si>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</si>
  <si>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</si>
  <si>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</si>
  <si>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</si>
  <si>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</si>
  <si>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</si>
  <si>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</si>
  <si>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</si>
  <si>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</si>
  <si>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</si>
  <si>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</si>
  <si>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</si>
  <si>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</si>
  <si>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</si>
  <si>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</si>
  <si>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</si>
  <si>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</si>
  <si>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</si>
  <si>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</si>
  <si>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</si>
  <si>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</si>
  <si>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</si>
  <si>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</si>
  <si>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</si>
  <si>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</si>
  <si>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</si>
  <si>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</si>
  <si>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</si>
  <si>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</si>
  <si>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</si>
  <si>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</si>
  <si>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</si>
  <si>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</si>
  <si>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</si>
  <si>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</si>
  <si>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</si>
  <si>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</si>
  <si>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</si>
  <si>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</si>
  <si>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</si>
  <si>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</si>
  <si>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</si>
  <si>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</si>
  <si>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</si>
  <si>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</si>
  <si>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</si>
  <si>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</si>
  <si>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</si>
  <si>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</si>
  <si>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</si>
  <si>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</si>
  <si>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</si>
  <si>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</si>
  <si>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</si>
  <si>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</si>
  <si>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</si>
  <si>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</si>
  <si>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</si>
  <si>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</si>
  <si>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</si>
  <si>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</si>
  <si>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</si>
  <si>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</si>
  <si>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</si>
  <si>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</si>
  <si>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</si>
  <si>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</si>
  <si>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</si>
  <si>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</si>
  <si>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</si>
  <si>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</si>
  <si>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</si>
  <si>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</si>
  <si>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</si>
  <si>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</si>
  <si>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</si>
  <si>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</si>
  <si>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</si>
  <si>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</si>
  <si>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</si>
  <si>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</si>
  <si>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</si>
  <si>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</si>
  <si>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</si>
  <si>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</si>
  <si>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</si>
  <si>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</si>
  <si>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</si>
  <si>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</si>
  <si>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</si>
  <si>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</si>
  <si>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</si>
  <si>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</si>
  <si>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</si>
  <si>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</si>
  <si>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</si>
  <si>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</si>
  <si>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</si>
  <si>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</si>
  <si>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</si>
  <si>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</si>
  <si>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</si>
  <si>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</si>
  <si>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</si>
  <si>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</si>
  <si>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</si>
  <si>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</si>
  <si>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</si>
  <si>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</si>
  <si>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</si>
  <si>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</si>
  <si>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</si>
  <si>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</si>
  <si>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</si>
  <si>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</si>
  <si>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</si>
  <si>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</si>
  <si>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</si>
  <si>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</si>
  <si>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</si>
  <si>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</si>
  <si>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</si>
  <si>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</si>
  <si>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</si>
  <si>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</si>
  <si>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</si>
  <si>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</si>
  <si>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</si>
  <si>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</si>
  <si>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</si>
  <si>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</si>
  <si>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</si>
  <si>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</si>
  <si>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</si>
  <si>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</si>
  <si>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</si>
  <si>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</si>
  <si>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</si>
  <si>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</si>
  <si>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</si>
  <si>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</si>
  <si>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</si>
  <si>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</si>
  <si>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</si>
  <si>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</si>
  <si>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</si>
  <si>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</si>
  <si>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</si>
  <si>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</si>
  <si>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</si>
  <si>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</si>
  <si>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</si>
  <si>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</si>
  <si>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</si>
  <si>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</si>
  <si>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</si>
  <si>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</si>
  <si>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</si>
  <si>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</si>
  <si>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</si>
  <si>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</si>
  <si>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</si>
  <si>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</si>
  <si>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</si>
  <si>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</si>
  <si>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</si>
  <si>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</si>
  <si>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</si>
  <si>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</si>
  <si>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</si>
  <si>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</si>
  <si>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</si>
  <si>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</si>
  <si>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</si>
  <si>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</si>
  <si>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</si>
  <si>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</si>
  <si>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</si>
  <si>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</si>
  <si>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</si>
  <si>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</si>
  <si>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</si>
  <si>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</si>
  <si>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</si>
  <si>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</si>
  <si>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</si>
  <si>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</si>
  <si>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</si>
  <si>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</si>
  <si>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</si>
  <si>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</si>
  <si>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</si>
  <si>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</si>
  <si>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</si>
  <si>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</si>
  <si>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</si>
  <si>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</si>
  <si>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</si>
  <si>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</si>
  <si>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</si>
  <si>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</si>
  <si>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</si>
  <si>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</si>
  <si>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</si>
  <si>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</si>
  <si>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</si>
  <si>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</si>
  <si>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</si>
  <si>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</si>
  <si>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</si>
  <si>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</si>
  <si>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</si>
  <si>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</si>
  <si>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</si>
  <si>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</si>
  <si>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</si>
  <si>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</si>
  <si>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</si>
  <si>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</si>
  <si>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</si>
  <si>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</si>
  <si>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</si>
  <si>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</si>
  <si>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</si>
  <si>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</si>
  <si>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</si>
  <si>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</si>
  <si>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</si>
  <si>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</si>
  <si>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</si>
  <si>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</si>
  <si>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</si>
  <si>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</si>
  <si>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</si>
  <si>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</si>
  <si>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</si>
  <si>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</si>
  <si>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</si>
  <si>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</si>
  <si>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</si>
  <si>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</si>
  <si>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</si>
  <si>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</si>
  <si>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</si>
  <si>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</si>
  <si>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</si>
  <si>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</si>
  <si>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</si>
  <si>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</si>
  <si>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</si>
  <si>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</si>
  <si>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</si>
  <si>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</si>
  <si>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</si>
  <si>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</si>
  <si>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</si>
  <si>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</si>
  <si>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</si>
  <si>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</si>
  <si>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</si>
  <si>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</si>
  <si>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</si>
  <si>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</si>
  <si>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</si>
  <si>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</si>
  <si>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</si>
  <si>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</si>
  <si>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</si>
  <si>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</si>
  <si>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</si>
  <si>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</si>
  <si>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</si>
  <si>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</si>
  <si>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</si>
  <si>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</si>
  <si>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</si>
  <si>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</si>
  <si>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</si>
  <si>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</si>
  <si>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</si>
  <si>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</si>
  <si>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</si>
  <si>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</si>
  <si>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</si>
  <si>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</si>
  <si>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</si>
  <si>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</si>
  <si>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</si>
  <si>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</si>
  <si>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</si>
  <si>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</si>
  <si>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</si>
  <si>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</si>
  <si>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</si>
  <si>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</si>
  <si>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</si>
  <si>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</si>
  <si>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</si>
  <si>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</si>
  <si>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</si>
  <si>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</si>
  <si>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</si>
  <si>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</si>
  <si>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</si>
  <si>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</si>
  <si>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</si>
  <si>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</si>
  <si>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</si>
  <si>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</si>
  <si>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</si>
  <si>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</si>
  <si>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</si>
  <si>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</si>
  <si>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</si>
  <si>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</si>
  <si>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</si>
  <si>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</si>
  <si>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</si>
  <si>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</si>
  <si>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</si>
  <si>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</si>
  <si>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</si>
  <si>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</si>
  <si>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</si>
  <si>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</si>
  <si>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</si>
  <si>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</si>
  <si>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</si>
  <si>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</si>
  <si>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</si>
  <si>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</si>
  <si>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</si>
  <si>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</si>
  <si>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</si>
  <si>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</si>
  <si>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</si>
  <si>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</si>
  <si>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</si>
  <si>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</si>
  <si>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</si>
  <si>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</si>
  <si>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</si>
  <si>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</si>
  <si>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</si>
  <si>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</si>
  <si>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</si>
  <si>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</si>
  <si>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</si>
  <si>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</si>
  <si>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</si>
  <si>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</si>
  <si>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</si>
  <si>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</si>
  <si>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</si>
  <si>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</si>
  <si>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</si>
  <si>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</si>
  <si>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</si>
  <si>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</si>
  <si>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</si>
  <si>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</si>
  <si>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</si>
  <si>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</si>
  <si>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</si>
  <si>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</si>
  <si>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</si>
  <si>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</si>
  <si>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</si>
  <si>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</si>
  <si>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</si>
  <si>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</si>
  <si>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</si>
  <si>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</si>
  <si>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</si>
  <si>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</si>
  <si>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</si>
  <si>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</si>
  <si>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</si>
  <si>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</si>
  <si>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</si>
  <si>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</si>
  <si>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</si>
  <si>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</si>
  <si>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</si>
  <si>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</si>
  <si>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</si>
  <si>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</si>
  <si>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</si>
  <si>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</si>
  <si>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</si>
  <si>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</si>
  <si>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</si>
  <si>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</si>
  <si>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</si>
  <si>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</si>
  <si>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</si>
  <si>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</si>
  <si>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</si>
  <si>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</si>
  <si>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</si>
  <si>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</si>
  <si>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</si>
  <si>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</si>
  <si>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</si>
  <si>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</si>
  <si>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</si>
  <si>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</si>
  <si>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</si>
  <si>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</si>
  <si>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</si>
  <si>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</si>
  <si>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</si>
  <si>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</si>
  <si>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</si>
  <si>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</si>
  <si>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</si>
  <si>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</si>
  <si>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</si>
  <si>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</si>
  <si>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</si>
  <si>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</si>
  <si>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</si>
  <si>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</si>
  <si>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</si>
  <si>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</si>
  <si>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</si>
  <si>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</si>
  <si>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</si>
  <si>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</si>
  <si>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</si>
  <si>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</si>
  <si>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</si>
  <si>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</si>
  <si>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</si>
  <si>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</si>
  <si>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</si>
  <si>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</si>
  <si>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</si>
  <si>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</si>
  <si>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</si>
  <si>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</si>
  <si>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</si>
  <si>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</si>
  <si>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</si>
  <si>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</si>
  <si>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</si>
  <si>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</si>
  <si>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</si>
  <si>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</si>
  <si>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</si>
  <si>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</si>
  <si>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</si>
  <si>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</si>
  <si>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</si>
  <si>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</si>
  <si>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</si>
  <si>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</si>
  <si>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</si>
  <si>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</si>
  <si>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</si>
  <si>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</si>
  <si>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</si>
  <si>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</si>
  <si>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</si>
  <si>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</si>
  <si>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</si>
  <si>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</si>
  <si>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</si>
  <si>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</si>
  <si>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</si>
  <si>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</si>
  <si>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</si>
  <si>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</si>
  <si>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</si>
  <si>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</si>
  <si>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</si>
  <si>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</si>
  <si>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</si>
  <si>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</si>
  <si>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</si>
  <si>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</si>
  <si>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</si>
  <si>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</si>
  <si>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</si>
  <si>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</si>
  <si>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</si>
  <si>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</si>
  <si>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</si>
  <si>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</si>
  <si>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</si>
  <si>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</si>
  <si>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</si>
  <si>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</si>
  <si>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</si>
  <si>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</si>
  <si>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</si>
  <si>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</si>
  <si>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</si>
  <si>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</si>
  <si>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</si>
  <si>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</si>
  <si>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</si>
  <si>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</si>
  <si>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</si>
  <si>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</si>
  <si>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</si>
  <si>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</si>
  <si>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</si>
  <si>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</si>
  <si>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</si>
  <si>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</si>
  <si>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</si>
  <si>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</si>
  <si>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</si>
  <si>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</si>
  <si>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</si>
  <si>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</si>
  <si>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</si>
  <si>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</si>
  <si>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</si>
  <si>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</si>
  <si>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</si>
  <si>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</si>
  <si>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</si>
  <si>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</si>
  <si>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</si>
  <si>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</si>
  <si>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</si>
  <si>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</si>
  <si>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</si>
  <si>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</si>
  <si>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</si>
  <si>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</si>
  <si>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</si>
  <si>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</si>
  <si>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</si>
  <si>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</si>
  <si>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</si>
  <si>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</si>
  <si>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</si>
  <si>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</si>
  <si>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</si>
  <si>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</si>
  <si>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</si>
  <si>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</si>
  <si>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</si>
  <si>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</si>
  <si>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</si>
  <si>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</si>
  <si>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</si>
  <si>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</si>
  <si>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</si>
  <si>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</si>
  <si>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</si>
  <si>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</si>
  <si>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</si>
  <si>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</si>
  <si>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</si>
  <si>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</si>
  <si>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</si>
  <si>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</si>
  <si>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</si>
  <si>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</si>
  <si>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</si>
  <si>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</si>
  <si>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</si>
  <si>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</si>
  <si>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</si>
  <si>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</si>
  <si>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</si>
  <si>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</si>
  <si>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</si>
  <si>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</si>
  <si>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</si>
  <si>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</si>
  <si>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</si>
  <si>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</si>
  <si>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</si>
  <si>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</si>
  <si>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</si>
  <si>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</si>
  <si>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</si>
  <si>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</si>
  <si>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</si>
  <si>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</si>
  <si>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</si>
  <si>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</si>
  <si>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</si>
  <si>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</si>
  <si>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</si>
  <si>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</si>
  <si>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</si>
  <si>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</si>
  <si>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</si>
  <si>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</si>
  <si>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</si>
  <si>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</si>
  <si>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</si>
  <si>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</si>
  <si>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</si>
  <si>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</si>
  <si>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</si>
  <si>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</si>
  <si>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</si>
  <si>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</si>
  <si>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</si>
  <si>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</si>
  <si>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</si>
  <si>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</si>
  <si>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</si>
  <si>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</si>
  <si>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</si>
  <si>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</si>
  <si>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</si>
  <si>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</si>
  <si>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</si>
  <si>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</si>
  <si>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</si>
  <si>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</si>
  <si>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</si>
  <si>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</si>
  <si>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</si>
  <si>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</si>
  <si>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</si>
  <si>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</si>
  <si>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</si>
  <si>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</si>
  <si>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</si>
  <si>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</si>
  <si>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</si>
  <si>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</si>
  <si>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</si>
  <si>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</si>
  <si>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</si>
  <si>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</si>
  <si>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</si>
  <si>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</si>
  <si>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</si>
  <si>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</si>
  <si>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</si>
  <si>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</si>
  <si>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</si>
  <si>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</si>
  <si>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</si>
  <si>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</si>
  <si>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</si>
  <si>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</si>
  <si>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</si>
  <si>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</si>
  <si>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</si>
  <si>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</si>
  <si>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</si>
  <si>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</si>
  <si>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</si>
  <si>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</si>
  <si>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</si>
  <si>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</si>
  <si>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</si>
  <si>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</si>
  <si>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</si>
  <si>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</si>
  <si>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</si>
  <si>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</si>
  <si>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</si>
  <si>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</si>
  <si>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</si>
  <si>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</si>
  <si>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</si>
  <si>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</si>
  <si>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</si>
  <si>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</si>
  <si>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</si>
  <si>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</si>
  <si>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</si>
  <si>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</si>
  <si>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</si>
  <si>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</si>
  <si>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</si>
  <si>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</si>
  <si>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</si>
  <si>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</si>
  <si>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</si>
  <si>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</si>
  <si>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</si>
  <si>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</si>
  <si>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</si>
  <si>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</si>
  <si>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</si>
  <si>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</si>
  <si>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</si>
  <si>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</si>
  <si>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</si>
  <si>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</si>
  <si>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</si>
  <si>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</si>
  <si>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</si>
  <si>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</si>
  <si>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</si>
  <si>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</si>
  <si>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</si>
  <si>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</si>
  <si>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</si>
  <si>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</si>
  <si>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</si>
  <si>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</si>
  <si>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</si>
  <si>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</si>
  <si>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</si>
  <si>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</si>
  <si>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</si>
  <si>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</si>
  <si>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</si>
  <si>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</si>
  <si>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</si>
  <si>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</si>
  <si>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</si>
  <si>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</si>
  <si>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</si>
  <si>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</si>
  <si>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</si>
  <si>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</si>
  <si>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</si>
  <si>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</si>
  <si>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</si>
  <si>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</si>
  <si>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</si>
  <si>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</si>
  <si>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</si>
  <si>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</si>
  <si>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</si>
  <si>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</si>
  <si>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</si>
  <si>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</si>
  <si>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</si>
  <si>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</si>
  <si>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</si>
  <si>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</si>
  <si>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</si>
  <si>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</si>
  <si>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</si>
  <si>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</si>
  <si>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</si>
  <si>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</si>
  <si>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</si>
  <si>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</si>
  <si>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</si>
  <si>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</si>
  <si>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</si>
  <si>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</si>
  <si>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</si>
  <si>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</si>
  <si>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</si>
  <si>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</si>
  <si>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</si>
  <si>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</si>
  <si>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</si>
  <si>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</si>
  <si>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</si>
  <si>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</si>
  <si>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</si>
  <si>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</si>
  <si>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</si>
  <si>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</si>
  <si>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</si>
  <si>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</si>
  <si>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</si>
  <si>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</si>
  <si>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</si>
  <si>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</si>
  <si>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</si>
  <si>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</si>
  <si>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</si>
  <si>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</si>
  <si>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</si>
  <si>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</si>
  <si>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</si>
  <si>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</si>
  <si>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</si>
  <si>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</si>
  <si>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</si>
  <si>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</si>
  <si>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</si>
  <si>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</si>
  <si>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</si>
  <si>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</si>
  <si>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</si>
  <si>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</si>
  <si>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</si>
  <si>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</si>
  <si>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</si>
  <si>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</si>
  <si>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</si>
  <si>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</si>
  <si>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</si>
  <si>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</si>
  <si>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</si>
  <si>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</si>
  <si>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</si>
  <si>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</si>
  <si>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</si>
  <si>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</si>
  <si>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</si>
  <si>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</si>
  <si>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</si>
  <si>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</si>
  <si>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</si>
  <si>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</si>
  <si>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</si>
  <si>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</si>
  <si>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</si>
  <si>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</si>
  <si>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</si>
  <si>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</si>
  <si>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</si>
  <si>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</si>
  <si>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</si>
  <si>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</si>
  <si>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</si>
  <si>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</si>
  <si>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</si>
  <si>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</si>
  <si>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</si>
  <si>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</si>
  <si>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</si>
  <si>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</si>
  <si>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</si>
  <si>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</si>
  <si>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</si>
  <si>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</si>
  <si>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</si>
  <si>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</si>
  <si>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</si>
  <si>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</si>
  <si>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</si>
  <si>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</si>
  <si>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</si>
  <si>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</si>
  <si>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</si>
  <si>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</si>
  <si>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</si>
  <si>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</si>
  <si>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</si>
  <si>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</si>
  <si>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</si>
  <si>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</si>
  <si>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</si>
  <si>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</si>
  <si>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</si>
  <si>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</si>
  <si>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</si>
  <si>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</si>
  <si>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</si>
  <si>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</si>
  <si>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</si>
  <si>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</si>
  <si>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</si>
  <si>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</si>
  <si>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</si>
  <si>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</si>
  <si>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</si>
  <si>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</si>
  <si>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</si>
  <si>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</si>
  <si>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</si>
  <si>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</si>
  <si>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</si>
  <si>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</si>
  <si>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</si>
  <si>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</si>
  <si>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</si>
  <si>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</si>
  <si>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</si>
  <si>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</si>
  <si>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</si>
  <si>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</si>
  <si>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</si>
  <si>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</si>
  <si>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</si>
  <si>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</si>
  <si>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</si>
  <si>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</si>
  <si>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</si>
  <si>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</si>
  <si>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</si>
  <si>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</si>
  <si>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</si>
  <si>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</si>
  <si>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</si>
  <si>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</si>
  <si>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</si>
  <si>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</si>
  <si>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</si>
  <si>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</si>
  <si>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</si>
  <si>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</si>
  <si>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</si>
  <si>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</si>
  <si>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</si>
  <si>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</si>
  <si>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</si>
  <si>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</si>
  <si>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</si>
  <si>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</si>
  <si>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</si>
  <si>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</si>
  <si>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</si>
  <si>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</si>
  <si>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</si>
  <si>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</si>
  <si>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</si>
  <si>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</si>
  <si>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</si>
  <si>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</si>
  <si>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</si>
  <si>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</si>
  <si>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</si>
  <si>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</si>
  <si>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</si>
  <si>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</si>
  <si>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</si>
  <si>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</si>
  <si>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</si>
  <si>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</si>
  <si>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</si>
  <si>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</si>
  <si>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</si>
  <si>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</si>
  <si>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</si>
  <si>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</si>
  <si>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</si>
  <si>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</si>
  <si>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</si>
  <si>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</si>
  <si>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</si>
  <si>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</si>
  <si>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</si>
  <si>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</si>
  <si>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</si>
  <si>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</si>
  <si>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</si>
  <si>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</si>
  <si>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</si>
  <si>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</si>
  <si>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</si>
  <si>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</si>
  <si>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</si>
  <si>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</si>
  <si>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</si>
  <si>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</si>
  <si>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</si>
  <si>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</si>
  <si>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</si>
  <si>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</si>
  <si>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</si>
  <si>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</si>
  <si>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</si>
  <si>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</si>
  <si>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</si>
  <si>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</si>
  <si>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</si>
  <si>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</si>
  <si>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</si>
  <si>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</si>
  <si>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</si>
  <si>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</si>
  <si>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</si>
  <si>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</si>
  <si>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</si>
  <si>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</si>
  <si>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</si>
  <si>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</si>
  <si>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</si>
  <si>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</si>
  <si>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</si>
  <si>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</si>
  <si>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</si>
  <si>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</si>
  <si>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</si>
  <si>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</si>
  <si>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</si>
  <si>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</si>
  <si>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</si>
  <si>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</si>
  <si>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</si>
  <si>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</si>
  <si>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</si>
  <si>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</si>
  <si>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</si>
  <si>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</si>
  <si>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</si>
  <si>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</si>
  <si>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</si>
  <si>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</si>
  <si>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</si>
  <si>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</si>
  <si>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</si>
  <si>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</si>
  <si>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</si>
  <si>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</si>
  <si>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</si>
  <si>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</si>
  <si>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</si>
  <si>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</si>
  <si>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</si>
  <si>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</si>
  <si>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</si>
  <si>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</si>
  <si>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</si>
  <si>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</si>
  <si>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</si>
  <si>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</si>
  <si>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</si>
  <si>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</si>
  <si>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</si>
  <si>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</si>
  <si>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</si>
  <si>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</si>
  <si>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</si>
  <si>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</si>
  <si>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</si>
  <si>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</si>
  <si>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</si>
  <si>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</si>
  <si>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</si>
  <si>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</si>
  <si>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</si>
  <si>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</si>
  <si>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</si>
  <si>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</si>
  <si>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</si>
  <si>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</si>
  <si>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</si>
  <si>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</si>
  <si>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</si>
  <si>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</si>
  <si>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</si>
  <si>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</si>
  <si>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</si>
  <si>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</si>
  <si>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</si>
  <si>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</si>
  <si>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</si>
  <si>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</si>
  <si>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</si>
  <si>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</si>
  <si>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</si>
  <si>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</si>
  <si>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</si>
  <si>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</si>
  <si>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</si>
  <si>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</si>
  <si>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</si>
  <si>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</si>
  <si>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</si>
  <si>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</si>
  <si>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</si>
  <si>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</si>
  <si>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</si>
  <si>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</si>
  <si>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</si>
  <si>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</si>
  <si>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</si>
  <si>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</si>
  <si>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</si>
  <si>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</si>
  <si>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</si>
  <si>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</si>
  <si>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</si>
  <si>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</si>
  <si>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</si>
  <si>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</si>
  <si>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</si>
  <si>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</si>
  <si>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</si>
  <si>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</si>
  <si>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</si>
  <si>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</si>
  <si>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</si>
  <si>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</si>
  <si>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</si>
  <si>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</si>
  <si>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</si>
  <si>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</si>
  <si>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</si>
  <si>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</si>
  <si>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</si>
  <si>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</si>
  <si>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</si>
  <si>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</si>
  <si>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</si>
  <si>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</si>
  <si>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</si>
  <si>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</si>
  <si>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</si>
  <si>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</si>
  <si>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</si>
  <si>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</si>
  <si>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</si>
  <si>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</si>
  <si>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</si>
  <si>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</si>
  <si>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</si>
  <si>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</si>
  <si>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</si>
  <si>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</si>
  <si>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</si>
  <si>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</si>
  <si>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</si>
  <si>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</si>
  <si>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</si>
  <si>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</si>
  <si>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</si>
  <si>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</si>
  <si>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</si>
  <si>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</si>
  <si>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</si>
  <si>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</si>
  <si>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</si>
  <si>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</si>
  <si>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</si>
  <si>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</si>
  <si>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</si>
  <si>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</si>
  <si>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</si>
  <si>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</si>
  <si>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</si>
  <si>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</si>
  <si>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</si>
  <si>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</si>
  <si>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</si>
  <si>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</si>
  <si>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</si>
  <si>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</si>
  <si>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</si>
  <si>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</si>
  <si>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</si>
  <si>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</si>
  <si>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</si>
  <si>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</si>
  <si>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</si>
  <si>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</si>
  <si>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</si>
  <si>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</si>
  <si>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</si>
  <si>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</si>
  <si>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</si>
  <si>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</si>
  <si>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</si>
  <si>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</si>
  <si>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</si>
  <si>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</si>
  <si>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</si>
  <si>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</si>
  <si>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</si>
  <si>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</si>
  <si>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</si>
  <si>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</si>
  <si>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</si>
  <si>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</si>
  <si>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</si>
  <si>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</si>
  <si>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</si>
  <si>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</si>
  <si>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</si>
  <si>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</si>
  <si>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</si>
  <si>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</si>
  <si>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</si>
  <si>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</si>
  <si>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</si>
  <si>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</si>
  <si>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</si>
  <si>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</si>
  <si>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</si>
  <si>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</si>
  <si>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</si>
  <si>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</si>
  <si>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</si>
  <si>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</si>
  <si>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</si>
  <si>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</si>
  <si>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</si>
  <si>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</si>
  <si>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</si>
  <si>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</si>
  <si>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</si>
  <si>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</si>
  <si>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</si>
  <si>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</si>
  <si>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</si>
  <si>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</si>
  <si>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</si>
  <si>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</si>
  <si>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</si>
  <si>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</si>
  <si>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</si>
  <si>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</si>
  <si>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</si>
  <si>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</si>
  <si>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</si>
  <si>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</si>
  <si>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</si>
  <si>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</si>
  <si>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</si>
  <si>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</si>
  <si>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</si>
  <si>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</si>
  <si>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</si>
  <si>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</si>
  <si>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</si>
  <si>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</si>
  <si>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</si>
  <si>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</si>
  <si>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</si>
  <si>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</si>
  <si>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</si>
  <si>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</si>
  <si>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</si>
  <si>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</si>
  <si>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</si>
  <si>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</si>
  <si>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</si>
  <si>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</si>
  <si>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</si>
  <si>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</si>
  <si>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</si>
  <si>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</si>
  <si>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</si>
  <si>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</si>
  <si>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</si>
  <si>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</si>
  <si>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</si>
  <si>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</si>
  <si>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</si>
  <si>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</si>
  <si>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</si>
  <si>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</si>
  <si>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</si>
  <si>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</si>
  <si>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</si>
  <si>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</si>
  <si>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</si>
  <si>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</si>
  <si>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</si>
  <si>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</si>
  <si>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</si>
  <si>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</si>
  <si>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</si>
  <si>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</si>
  <si>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</si>
  <si>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</si>
  <si>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</si>
  <si>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</si>
  <si>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</si>
  <si>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</si>
  <si>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</si>
  <si>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</si>
  <si>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</si>
  <si>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</si>
  <si>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</si>
  <si>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</si>
  <si>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</si>
  <si>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</si>
  <si>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</si>
  <si>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</si>
  <si>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</si>
  <si>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</si>
  <si>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</si>
  <si>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</si>
  <si>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</si>
  <si>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</si>
  <si>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</si>
  <si>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</si>
  <si>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</si>
  <si>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</si>
  <si>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</si>
  <si>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</si>
  <si>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</si>
  <si>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</si>
  <si>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</si>
  <si>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</si>
  <si>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</si>
  <si>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</si>
  <si>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</si>
  <si>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</si>
  <si>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</si>
  <si>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</si>
  <si>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</si>
  <si>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</si>
  <si>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</si>
  <si>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</si>
  <si>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</si>
  <si>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</si>
  <si>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</si>
  <si>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</si>
  <si>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</si>
  <si>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</si>
  <si>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</si>
  <si>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</si>
  <si>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</si>
  <si>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</si>
  <si>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</si>
  <si>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</si>
  <si>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</si>
  <si>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</si>
  <si>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</si>
  <si>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</si>
  <si>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</si>
  <si>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</si>
  <si>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</si>
  <si>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</si>
  <si>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</si>
  <si>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</si>
  <si>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</si>
  <si>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</si>
  <si>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</si>
  <si>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</si>
  <si>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</si>
  <si>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</si>
  <si>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</si>
  <si>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</si>
  <si>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</si>
  <si>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</si>
  <si>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</si>
  <si>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</si>
  <si>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</si>
  <si>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</si>
  <si>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</si>
  <si>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</si>
  <si>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</si>
  <si>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</si>
  <si>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</si>
  <si>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</si>
  <si>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</si>
  <si>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</si>
  <si>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</si>
  <si>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</si>
  <si>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</si>
  <si>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</si>
  <si>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</si>
  <si>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</si>
  <si>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</si>
  <si>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</si>
  <si>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</si>
  <si>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</si>
  <si>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</si>
  <si>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</si>
  <si>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</si>
  <si>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</si>
  <si>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</si>
  <si>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</si>
  <si>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</si>
  <si>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</si>
  <si>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</si>
  <si>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</si>
  <si>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</si>
  <si>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</si>
  <si>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</si>
  <si>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</si>
  <si>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</si>
  <si>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</si>
  <si>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</si>
  <si>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</si>
  <si>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</si>
  <si>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</si>
  <si>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</si>
  <si>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</si>
  <si>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</si>
  <si>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</si>
  <si>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</si>
  <si>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</si>
  <si>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</si>
  <si>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</si>
  <si>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</si>
  <si>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</si>
  <si>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</si>
  <si>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</si>
  <si>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</si>
  <si>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</si>
  <si>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</si>
  <si>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</si>
  <si>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</si>
  <si>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</si>
  <si>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</si>
  <si>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</si>
  <si>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</si>
  <si>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</si>
  <si>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</si>
  <si>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</si>
  <si>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</si>
  <si>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</si>
  <si>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</si>
  <si>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</si>
  <si>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</si>
  <si>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</si>
  <si>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</si>
  <si>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</si>
  <si>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</si>
  <si>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</si>
  <si>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</si>
  <si>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</si>
  <si>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</si>
  <si>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</si>
  <si>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</si>
  <si>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</si>
  <si>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</si>
  <si>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</si>
  <si>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</si>
  <si>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</si>
  <si>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</si>
  <si>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</si>
  <si>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</si>
  <si>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</si>
  <si>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</si>
  <si>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</si>
  <si>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</si>
  <si>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</si>
  <si>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</si>
  <si>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</si>
  <si>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</si>
  <si>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</si>
  <si>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</si>
  <si>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</si>
  <si>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</si>
  <si>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</si>
  <si>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</si>
  <si>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</si>
  <si>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</si>
  <si>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</si>
  <si>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</si>
  <si>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</si>
  <si>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</si>
  <si>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</si>
  <si>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</si>
  <si>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</si>
  <si>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</si>
  <si>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</si>
  <si>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</si>
  <si>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</si>
  <si>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</si>
  <si>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</si>
  <si>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</si>
  <si>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</si>
  <si>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</si>
  <si>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</si>
  <si>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</si>
  <si>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</si>
  <si>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</si>
  <si>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</si>
  <si>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</si>
  <si>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</si>
  <si>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</si>
  <si>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</si>
  <si>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</si>
  <si>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</si>
  <si>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</si>
  <si>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</si>
  <si>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</si>
  <si>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</si>
  <si>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</si>
  <si>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</si>
  <si>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</si>
  <si>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</si>
  <si>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</si>
  <si>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</si>
  <si>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</si>
  <si>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</si>
  <si>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</si>
  <si>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</si>
  <si>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</si>
  <si>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</si>
  <si>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</si>
  <si>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</si>
  <si>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</si>
  <si>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</si>
  <si>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</si>
  <si>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</si>
  <si>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</si>
  <si>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</si>
  <si>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</si>
  <si>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</si>
  <si>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</si>
  <si>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</si>
  <si>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</si>
  <si>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</si>
  <si>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</si>
  <si>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</si>
  <si>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</si>
  <si>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</si>
  <si>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</si>
  <si>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</si>
  <si>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</si>
  <si>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</si>
  <si>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</si>
  <si>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</si>
  <si>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</si>
  <si>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</si>
  <si>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</si>
  <si>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</si>
  <si>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</si>
  <si>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</si>
  <si>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</si>
  <si>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</si>
  <si>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</si>
  <si>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</si>
  <si>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</si>
  <si>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</si>
  <si>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</si>
  <si>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</si>
  <si>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</si>
  <si>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</si>
  <si>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</si>
  <si>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</si>
  <si>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</si>
  <si>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</si>
  <si>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</si>
  <si>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</si>
  <si>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</si>
  <si>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</si>
  <si>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</si>
  <si>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</si>
  <si>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</si>
  <si>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</si>
  <si>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</si>
  <si>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</si>
  <si>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</si>
  <si>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</si>
  <si>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</si>
  <si>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</si>
  <si>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</si>
  <si>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</si>
  <si>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</si>
  <si>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</si>
  <si>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</si>
  <si>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</si>
  <si>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</si>
  <si>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</si>
  <si>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</si>
  <si>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</si>
  <si>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</si>
  <si>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</si>
  <si>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</si>
  <si>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</si>
  <si>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</si>
  <si>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</si>
  <si>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</si>
  <si>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</si>
  <si>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</si>
  <si>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</si>
  <si>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</si>
  <si>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</si>
  <si>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</si>
  <si>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</si>
  <si>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</si>
  <si>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</si>
  <si>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</si>
  <si>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</si>
  <si>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</si>
  <si>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</si>
  <si>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</si>
  <si>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</si>
  <si>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</si>
  <si>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</si>
  <si>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</si>
  <si>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</si>
  <si>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</si>
  <si>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</si>
  <si>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</si>
  <si>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</si>
  <si>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</si>
  <si>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</si>
  <si>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</si>
  <si>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</si>
  <si>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</si>
  <si>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</si>
  <si>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</si>
  <si>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</si>
  <si>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</si>
  <si>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</si>
  <si>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</si>
  <si>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</si>
  <si>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</si>
  <si>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</si>
  <si>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</si>
  <si>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</si>
  <si>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</si>
  <si>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</si>
  <si>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</si>
  <si>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</si>
  <si>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</si>
  <si>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</si>
  <si>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</si>
  <si>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</si>
  <si>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</si>
  <si>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</si>
  <si>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</si>
  <si>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</si>
  <si>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</si>
  <si>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</si>
  <si>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</si>
  <si>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</si>
  <si>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</si>
  <si>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</si>
  <si>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</si>
  <si>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</si>
  <si>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</si>
  <si>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</si>
  <si>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</si>
  <si>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</si>
  <si>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</si>
  <si>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</si>
  <si>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</si>
  <si>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</si>
  <si>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</si>
  <si>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</si>
  <si>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</si>
  <si>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</si>
  <si>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</si>
  <si>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</si>
  <si>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</si>
  <si>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</si>
  <si>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</si>
  <si>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</si>
  <si>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</si>
  <si>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</si>
  <si>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</si>
  <si>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</si>
  <si>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</si>
  <si>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</si>
  <si>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</si>
  <si>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</si>
  <si>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</si>
  <si>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</si>
  <si>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</si>
  <si>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</si>
  <si>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</si>
  <si>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</si>
  <si>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</si>
  <si>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</si>
  <si>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</si>
  <si>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</si>
  <si>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</si>
  <si>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</si>
  <si>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</si>
  <si>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</si>
  <si>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</si>
  <si>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</si>
  <si>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</si>
  <si>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</si>
  <si>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</si>
  <si>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</si>
  <si>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</si>
  <si>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</si>
  <si>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</si>
  <si>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</si>
  <si>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</si>
  <si>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</si>
  <si>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</si>
  <si>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</si>
  <si>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</si>
  <si>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</si>
  <si>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</si>
  <si>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</si>
  <si>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</si>
  <si>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</si>
  <si>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</si>
  <si>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</si>
  <si>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</si>
  <si>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</si>
  <si>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</si>
  <si>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</si>
  <si>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</si>
  <si>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</si>
  <si>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</si>
  <si>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</si>
  <si>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</si>
  <si>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</si>
  <si>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</si>
  <si>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</si>
  <si>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</si>
  <si>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</si>
  <si>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</si>
  <si>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</si>
  <si>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</si>
  <si>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</si>
  <si>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</si>
  <si>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</si>
  <si>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</si>
  <si>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</si>
  <si>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</si>
  <si>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</si>
  <si>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</si>
  <si>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</si>
  <si>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</si>
  <si>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</si>
  <si>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</si>
  <si>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</si>
  <si>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</si>
  <si>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</si>
  <si>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</si>
  <si>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</si>
  <si>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</si>
  <si>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</si>
  <si>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</si>
  <si>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</si>
  <si>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</si>
  <si>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</si>
  <si>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</si>
  <si>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</si>
  <si>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</si>
  <si>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</si>
  <si>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</si>
  <si>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</si>
  <si>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</si>
  <si>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</si>
  <si>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</si>
  <si>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</si>
  <si>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</si>
  <si>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</si>
  <si>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</si>
  <si>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</si>
  <si>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</si>
  <si>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</si>
  <si>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</si>
  <si>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</si>
  <si>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</si>
  <si>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</si>
  <si>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</si>
  <si>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</si>
  <si>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</si>
  <si>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</si>
  <si>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</si>
  <si>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</si>
  <si>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</si>
  <si>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</si>
  <si>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</si>
  <si>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</si>
  <si>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</si>
  <si>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</si>
  <si>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</si>
  <si>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</si>
  <si>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</si>
  <si>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</si>
  <si>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</si>
  <si>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</si>
  <si>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</si>
  <si>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</si>
  <si>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</si>
  <si>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</si>
  <si>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</si>
  <si>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</si>
  <si>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</si>
  <si>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</si>
  <si>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</si>
  <si>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</si>
  <si>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</si>
  <si>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</si>
  <si>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</si>
  <si>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</si>
  <si>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</si>
  <si>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</si>
  <si>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</si>
  <si>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</si>
  <si>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</si>
  <si>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</si>
  <si>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</si>
  <si>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</si>
  <si>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</si>
  <si>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</si>
  <si>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</si>
  <si>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</si>
  <si>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</si>
  <si>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</si>
  <si>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</si>
  <si>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</si>
  <si>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</si>
  <si>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</si>
  <si>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</si>
  <si>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</si>
  <si>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</si>
  <si>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</si>
  <si>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</si>
  <si>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</si>
  <si>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</si>
  <si>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</si>
  <si>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</si>
  <si>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</si>
  <si>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</si>
  <si>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</si>
  <si>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</si>
  <si>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</si>
  <si>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</si>
  <si>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</si>
  <si>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</si>
  <si>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</si>
  <si>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</si>
  <si>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</si>
  <si>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</si>
  <si>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</si>
  <si>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</si>
  <si>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</si>
  <si>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</si>
  <si>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</si>
  <si>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</si>
  <si>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</si>
  <si>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</si>
  <si>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</si>
  <si>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</si>
  <si>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</si>
  <si>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</si>
  <si>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</si>
  <si>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</si>
  <si>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</si>
  <si>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</si>
  <si>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</si>
  <si>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</si>
  <si>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</si>
  <si>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</si>
  <si>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</si>
  <si>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</si>
  <si>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</si>
  <si>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</si>
  <si>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</si>
  <si>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</si>
  <si>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</si>
  <si>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</si>
  <si>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</si>
  <si>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</si>
  <si>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</si>
  <si>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</si>
  <si>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</si>
  <si>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</si>
  <si>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</si>
  <si>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</si>
  <si>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</si>
  <si>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</si>
  <si>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</si>
  <si>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</si>
  <si>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</si>
  <si>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</si>
  <si>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</si>
  <si>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</si>
  <si>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</si>
  <si>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</si>
  <si>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</si>
  <si>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</si>
  <si>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</si>
  <si>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</si>
  <si>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</si>
  <si>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</si>
  <si>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</si>
  <si>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</si>
  <si>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</si>
  <si>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</si>
  <si>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</si>
  <si>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</si>
  <si>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</si>
  <si>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</si>
  <si>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</si>
  <si>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</si>
  <si>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</si>
  <si>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</si>
  <si>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</si>
  <si>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</si>
  <si>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</si>
  <si>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</si>
  <si>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</si>
  <si>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</si>
  <si>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</si>
  <si>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</si>
  <si>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</si>
  <si>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</si>
  <si>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</si>
  <si>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</si>
  <si>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</si>
  <si>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</si>
  <si>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</si>
  <si>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</si>
  <si>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</si>
  <si>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</si>
  <si>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</si>
  <si>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</si>
  <si>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</si>
  <si>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</si>
  <si>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</si>
  <si>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</si>
  <si>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</si>
  <si>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</si>
  <si>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</si>
  <si>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</si>
  <si>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</si>
  <si>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</si>
  <si>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</si>
  <si>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</si>
  <si>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</si>
  <si>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</si>
  <si>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</si>
  <si>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</si>
  <si>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</si>
  <si>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</si>
  <si>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</si>
  <si>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</si>
  <si>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</si>
  <si>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</si>
  <si>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</si>
  <si>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</si>
  <si>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</si>
  <si>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</si>
  <si>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</si>
  <si>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</si>
  <si>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</si>
  <si>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</si>
  <si>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</si>
  <si>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</si>
  <si>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</si>
  <si>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</si>
  <si>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</si>
  <si>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</si>
  <si>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</si>
  <si>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</si>
  <si>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</si>
  <si>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</si>
  <si>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</si>
  <si>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</si>
  <si>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</si>
  <si>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</si>
  <si>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</si>
  <si>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</si>
  <si>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</si>
  <si>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</si>
  <si>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</si>
  <si>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</si>
  <si>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</si>
  <si>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</si>
  <si>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</si>
  <si>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</si>
  <si>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</si>
  <si>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</si>
  <si>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</si>
  <si>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</si>
  <si>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</si>
  <si>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</si>
  <si>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</si>
  <si>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</si>
  <si>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</si>
  <si>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</si>
  <si>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</si>
  <si>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</si>
  <si>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</si>
  <si>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</si>
  <si>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</si>
  <si>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</si>
  <si>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</si>
  <si>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</si>
  <si>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</si>
  <si>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</si>
  <si>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</si>
  <si>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</si>
  <si>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</si>
  <si>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</si>
  <si>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</si>
  <si>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</si>
  <si>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</si>
  <si>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</si>
  <si>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</si>
  <si>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</si>
  <si>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</si>
  <si>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</si>
  <si>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</si>
  <si>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</si>
  <si>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</si>
  <si>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</si>
  <si>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</si>
  <si>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</si>
  <si>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</si>
  <si>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</si>
  <si>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</si>
  <si>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</si>
  <si>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</si>
  <si>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</si>
  <si>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</si>
  <si>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</si>
  <si>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</si>
  <si>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</si>
  <si>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</si>
  <si>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</si>
  <si>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</si>
  <si>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</si>
  <si>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</si>
  <si>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</si>
  <si>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</si>
  <si>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</si>
  <si>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</si>
  <si>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</si>
  <si>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</si>
  <si>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</si>
  <si>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</si>
  <si>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</si>
  <si>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</si>
  <si>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</si>
  <si>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</si>
  <si>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</si>
  <si>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</si>
  <si>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</si>
  <si>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</si>
  <si>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</si>
  <si>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</si>
  <si>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</si>
  <si>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</si>
  <si>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</si>
  <si>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</si>
  <si>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</si>
  <si>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</si>
  <si>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</si>
  <si>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</si>
  <si>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</si>
  <si>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</si>
  <si>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</si>
  <si>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</si>
  <si>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</si>
  <si>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</si>
  <si>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</si>
  <si>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</si>
  <si>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</si>
  <si>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</si>
  <si>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</si>
  <si>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</si>
  <si>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</si>
  <si>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</si>
  <si>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</si>
  <si>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</si>
  <si>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</si>
  <si>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</si>
  <si>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</si>
  <si>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</si>
  <si>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</si>
  <si>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</si>
  <si>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</si>
  <si>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</si>
  <si>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</si>
  <si>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</si>
  <si>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</si>
  <si>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</si>
  <si>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</si>
  <si>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</si>
  <si>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</si>
  <si>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</si>
  <si>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</si>
  <si>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</si>
  <si>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</si>
  <si>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</si>
  <si>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</si>
  <si>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</si>
  <si>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</si>
  <si>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</si>
  <si>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</si>
  <si>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</si>
  <si>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</si>
  <si>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</si>
  <si>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</si>
  <si>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</si>
  <si>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</si>
  <si>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</si>
  <si>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</si>
  <si>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</si>
  <si>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</si>
  <si>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</si>
  <si>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</si>
  <si>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</si>
  <si>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</si>
  <si>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</si>
  <si>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</si>
  <si>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</si>
  <si>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</si>
  <si>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</si>
  <si>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</si>
  <si>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</si>
  <si>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</si>
  <si>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</si>
  <si>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</si>
  <si>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</si>
  <si>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</si>
  <si>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</si>
  <si>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</si>
  <si>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</si>
  <si>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</si>
  <si>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</si>
  <si>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</si>
  <si>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</si>
  <si>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</si>
  <si>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</si>
  <si>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</si>
  <si>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</si>
  <si>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</si>
  <si>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</si>
  <si>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</si>
  <si>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</si>
  <si>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</si>
  <si>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</si>
  <si>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</si>
  <si>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</si>
  <si>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</si>
  <si>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</si>
  <si>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</si>
  <si>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</si>
  <si>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</si>
  <si>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</si>
  <si>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</si>
  <si>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</si>
  <si>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</si>
  <si>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</si>
  <si>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</si>
  <si>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</si>
  <si>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</si>
  <si>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</si>
  <si>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</si>
  <si>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</si>
  <si>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</si>
  <si>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</si>
  <si>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</si>
  <si>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</si>
  <si>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</si>
  <si>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</si>
  <si>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</si>
  <si>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</si>
  <si>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</si>
  <si>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</si>
  <si>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</si>
  <si>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</si>
  <si>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</si>
  <si>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</si>
  <si>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</si>
  <si>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</si>
  <si>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</si>
  <si>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</si>
  <si>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</si>
  <si>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</si>
  <si>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</si>
  <si>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</si>
  <si>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</si>
  <si>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</si>
  <si>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</si>
  <si>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</si>
  <si>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</si>
  <si>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</si>
  <si>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</si>
  <si>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</si>
  <si>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</si>
  <si>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</si>
  <si>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</si>
  <si>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</si>
  <si>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</si>
  <si>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</si>
  <si>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</si>
  <si>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</si>
  <si>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</si>
  <si>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</si>
  <si>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</si>
  <si>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</si>
  <si>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</si>
  <si>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</si>
  <si>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</si>
  <si>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</si>
  <si>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</si>
  <si>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</si>
  <si>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</si>
  <si>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</si>
  <si>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</si>
  <si>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</si>
  <si>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</si>
  <si>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</si>
  <si>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</si>
  <si>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</si>
  <si>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</si>
  <si>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</si>
  <si>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</si>
  <si>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</si>
  <si>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</si>
  <si>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</si>
  <si>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</si>
  <si>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</si>
  <si>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</si>
  <si>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</si>
  <si>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</si>
  <si>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</si>
  <si>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</si>
  <si>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</si>
  <si>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</si>
  <si>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</si>
  <si>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</si>
  <si>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</si>
  <si>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</si>
  <si>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</si>
  <si>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</si>
  <si>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</si>
  <si>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</si>
  <si>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</si>
  <si>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</si>
  <si>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</si>
  <si>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</si>
  <si>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</si>
  <si>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</si>
  <si>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</si>
  <si>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</si>
  <si>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</si>
  <si>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</si>
  <si>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</si>
  <si>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</si>
  <si>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</si>
  <si>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</si>
  <si>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</si>
  <si>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</si>
  <si>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</si>
  <si>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</si>
  <si>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</si>
  <si>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</si>
  <si>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</si>
  <si>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</si>
  <si>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</si>
  <si>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</si>
  <si>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</si>
  <si>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</si>
  <si>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</si>
  <si>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</si>
  <si>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</si>
  <si>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</si>
  <si>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</si>
  <si>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</si>
  <si>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</si>
  <si>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</si>
  <si>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</si>
  <si>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</si>
  <si>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</si>
  <si>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</si>
  <si>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</si>
  <si>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</si>
  <si>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</si>
  <si>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</si>
  <si>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</si>
  <si>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</si>
  <si>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</si>
  <si>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</si>
  <si>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</si>
  <si>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</si>
  <si>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</si>
  <si>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</si>
  <si>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</si>
  <si>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</si>
  <si>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</si>
  <si>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</si>
  <si>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</si>
  <si>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</si>
  <si>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</si>
  <si>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</si>
  <si>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</si>
  <si>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</si>
  <si>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</si>
  <si>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</si>
  <si>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</si>
  <si>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</si>
  <si>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</si>
  <si>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</si>
  <si>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</si>
  <si>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</si>
  <si>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</si>
  <si>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</si>
  <si>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</si>
  <si>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</si>
  <si>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</si>
  <si>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</si>
  <si>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</si>
  <si>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</si>
  <si>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</si>
  <si>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</si>
  <si>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</si>
  <si>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</si>
  <si>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</si>
  <si>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</si>
  <si>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</si>
  <si>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</si>
  <si>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</si>
  <si>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</si>
  <si>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</si>
  <si>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</si>
  <si>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</si>
  <si>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</si>
  <si>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</si>
  <si>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</si>
  <si>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</si>
  <si>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</si>
  <si>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</si>
  <si>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</si>
  <si>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</si>
  <si>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</si>
  <si>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</si>
  <si>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</si>
  <si>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</si>
  <si>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</si>
  <si>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</si>
  <si>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</si>
  <si>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</si>
  <si>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</si>
  <si>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</si>
  <si>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</si>
  <si>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</si>
  <si>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</si>
  <si>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</si>
  <si>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</si>
  <si>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</si>
  <si>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</si>
  <si>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</si>
  <si>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</si>
  <si>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</si>
  <si>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</si>
  <si>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</si>
  <si>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</si>
  <si>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</si>
  <si>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</si>
  <si>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</si>
  <si>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</si>
  <si>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</si>
  <si>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</si>
  <si>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</si>
  <si>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</si>
  <si>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</si>
  <si>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</si>
  <si>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</si>
  <si>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</si>
  <si>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</si>
  <si>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</si>
  <si>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</si>
  <si>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</si>
  <si>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</si>
  <si>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</si>
  <si>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</si>
  <si>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</si>
  <si>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</si>
  <si>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</si>
  <si>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</si>
  <si>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</si>
  <si>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</si>
  <si>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</si>
  <si>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</si>
  <si>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</si>
  <si>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</si>
  <si>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</si>
  <si>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</si>
  <si>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</si>
  <si>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</si>
  <si>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</si>
  <si>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</si>
  <si>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</si>
  <si>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</si>
  <si>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</si>
  <si>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</si>
  <si>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</si>
  <si>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</si>
  <si>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</si>
  <si>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</si>
  <si>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</si>
  <si>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</si>
  <si>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</si>
  <si>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</si>
  <si>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</si>
  <si>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</si>
  <si>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</si>
  <si>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</si>
  <si>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</si>
  <si>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</si>
  <si>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</si>
  <si>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</si>
  <si>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</si>
  <si>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</si>
  <si>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</si>
  <si>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</si>
  <si>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</si>
  <si>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</si>
  <si>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</si>
  <si>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</si>
  <si>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</si>
  <si>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</si>
  <si>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</si>
  <si>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</si>
  <si>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</si>
  <si>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</si>
  <si>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</si>
  <si>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</si>
  <si>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</si>
  <si>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</si>
  <si>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</si>
  <si>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</si>
  <si>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</si>
  <si>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</si>
  <si>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</si>
  <si>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</si>
  <si>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</si>
  <si>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</si>
  <si>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</si>
  <si>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</si>
  <si>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</si>
  <si>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</si>
  <si>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</si>
  <si>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</si>
  <si>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</si>
  <si>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</si>
  <si>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</si>
  <si>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</si>
  <si>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</si>
  <si>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</si>
  <si>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</si>
  <si>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</si>
  <si>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</si>
  <si>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</si>
  <si>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</si>
  <si>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</si>
  <si>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</si>
  <si>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</si>
  <si>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</si>
  <si>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</si>
  <si>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</si>
  <si>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</si>
  <si>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</si>
  <si>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</si>
  <si>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</si>
  <si>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</si>
  <si>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</si>
  <si>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</si>
  <si>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</si>
  <si>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</si>
  <si>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</si>
  <si>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</si>
  <si>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</si>
  <si>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</si>
  <si>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</si>
  <si>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</si>
  <si>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</si>
  <si>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</si>
  <si>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</si>
  <si>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</si>
  <si>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</si>
  <si>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</si>
  <si>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</si>
  <si>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</si>
  <si>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</si>
  <si>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</si>
  <si>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</si>
  <si>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</si>
  <si>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</si>
  <si>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</si>
  <si>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</si>
  <si>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</si>
  <si>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</si>
  <si>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</si>
  <si>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</si>
  <si>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</si>
  <si>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</si>
  <si>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</si>
  <si>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</si>
  <si>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</si>
  <si>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</si>
  <si>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</si>
  <si>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</si>
  <si>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</si>
  <si>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</si>
  <si>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</si>
  <si>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</si>
  <si>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</si>
  <si>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</si>
  <si>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</si>
  <si>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</si>
  <si>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</si>
  <si>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</si>
  <si>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</si>
  <si>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</si>
  <si>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</si>
  <si>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</si>
  <si>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</si>
  <si>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</si>
  <si>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</si>
  <si>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</si>
  <si>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</si>
  <si>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</si>
  <si>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</si>
  <si>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</si>
  <si>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</si>
  <si>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</si>
  <si>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</si>
  <si>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</si>
  <si>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</si>
  <si>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</si>
  <si>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</si>
  <si>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</si>
  <si>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</si>
  <si>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</si>
  <si>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</si>
  <si>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</si>
  <si>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</si>
  <si>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</si>
  <si>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</si>
  <si>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</si>
  <si>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</si>
  <si>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</si>
  <si>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</si>
  <si>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</si>
  <si>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</si>
  <si>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</si>
  <si>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</si>
  <si>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</si>
  <si>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</si>
  <si>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</si>
  <si>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</si>
  <si>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</si>
  <si>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</si>
  <si>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</si>
  <si>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</si>
  <si>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</si>
  <si>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</si>
  <si>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</si>
  <si>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</si>
  <si>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</si>
  <si>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</si>
  <si>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</si>
  <si>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</si>
  <si>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</si>
  <si>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</si>
  <si>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</si>
  <si>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</si>
  <si>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</si>
  <si>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</si>
  <si>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</si>
  <si>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</si>
  <si>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</si>
  <si>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</si>
  <si>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</si>
  <si>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</si>
  <si>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</si>
  <si>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</si>
  <si>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</si>
  <si>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</si>
  <si>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</si>
  <si>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</si>
  <si>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</si>
  <si>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</si>
  <si>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</si>
  <si>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</si>
  <si>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</si>
  <si>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</si>
  <si>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</si>
  <si>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</si>
  <si>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</si>
  <si>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</si>
  <si>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</si>
  <si>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</si>
  <si>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</si>
  <si>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</si>
  <si>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</si>
  <si>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</si>
  <si>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</si>
  <si>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</si>
  <si>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</si>
  <si>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</si>
  <si>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</si>
  <si>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</si>
  <si>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</si>
  <si>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</si>
  <si>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</si>
  <si>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</si>
  <si>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</si>
  <si>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</si>
  <si>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</si>
  <si>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</si>
  <si>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</si>
  <si>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</si>
  <si>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</si>
  <si>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</si>
  <si>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</si>
  <si>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</si>
  <si>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</si>
  <si>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</si>
  <si>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</si>
  <si>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</si>
  <si>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</si>
  <si>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</si>
  <si>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</si>
  <si>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</si>
  <si>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</si>
  <si>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</si>
  <si>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</si>
  <si>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</si>
  <si>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</si>
  <si>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</si>
  <si>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</si>
  <si>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</si>
  <si>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</si>
  <si>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</si>
  <si>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</si>
  <si>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</si>
  <si>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</si>
  <si>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</si>
  <si>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</si>
  <si>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</si>
  <si>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</si>
  <si>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</si>
  <si>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</si>
  <si>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</si>
  <si>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</si>
  <si>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</si>
  <si>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</si>
  <si>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</si>
  <si>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</si>
  <si>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</si>
  <si>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</si>
  <si>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</si>
  <si>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</si>
  <si>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</si>
  <si>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</si>
  <si>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</si>
  <si>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</si>
  <si>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</si>
  <si>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</si>
  <si>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</si>
  <si>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</si>
  <si>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</si>
  <si>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</si>
  <si>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</si>
  <si>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</si>
  <si>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</si>
  <si>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</si>
  <si>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</si>
  <si>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</si>
  <si>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</si>
  <si>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</si>
  <si>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</si>
  <si>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</si>
  <si>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</si>
  <si>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</si>
  <si>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</si>
  <si>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</si>
  <si>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</si>
  <si>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</si>
  <si>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</si>
  <si>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</si>
  <si>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</si>
  <si>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</si>
  <si>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</si>
  <si>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</si>
  <si>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</si>
  <si>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</si>
  <si>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</si>
  <si>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</si>
  <si>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</si>
  <si>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</si>
  <si>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</si>
  <si>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</si>
  <si>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</si>
  <si>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</si>
  <si>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</si>
  <si>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</si>
  <si>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</si>
  <si>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</si>
  <si>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</si>
  <si>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</si>
  <si>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</si>
  <si>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</si>
  <si>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</si>
  <si>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</si>
  <si>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</si>
  <si>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</si>
  <si>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</si>
  <si>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</si>
  <si>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</si>
  <si>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</si>
  <si>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</si>
  <si>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</si>
  <si>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</si>
  <si>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</si>
  <si>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</si>
  <si>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</si>
  <si>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</si>
  <si>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</si>
  <si>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</si>
  <si>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</si>
  <si>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</si>
  <si>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</si>
  <si>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</si>
  <si>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</si>
  <si>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</si>
  <si>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</si>
  <si>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</si>
  <si>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</si>
  <si>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</si>
  <si>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</si>
  <si>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</si>
  <si>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</si>
  <si>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</si>
  <si>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</si>
  <si>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</si>
  <si>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</si>
  <si>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</si>
  <si>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</si>
  <si>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</si>
  <si>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</si>
  <si>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</si>
  <si>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</si>
  <si>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</si>
  <si>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</si>
  <si>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</si>
  <si>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</si>
  <si>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</si>
  <si>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</si>
  <si>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</si>
  <si>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</si>
  <si>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</si>
  <si>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</si>
  <si>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</si>
  <si>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</si>
  <si>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</si>
  <si>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</si>
  <si>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</si>
  <si>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</si>
  <si>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</si>
  <si>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</si>
  <si>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</si>
  <si>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</si>
  <si>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</si>
  <si>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</si>
  <si>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</si>
  <si>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</si>
  <si>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</si>
  <si>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</si>
  <si>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</si>
  <si>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</si>
  <si>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</si>
  <si>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</si>
  <si>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</si>
  <si>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</si>
  <si>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</si>
  <si>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</si>
  <si>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</si>
  <si>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</si>
  <si>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</si>
  <si>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</si>
  <si>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</si>
  <si>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</si>
  <si>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</si>
  <si>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</si>
  <si>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</si>
  <si>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</si>
  <si>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</si>
  <si>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</si>
  <si>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</si>
  <si>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</si>
  <si>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</si>
  <si>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</si>
  <si>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</si>
  <si>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</si>
  <si>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</si>
  <si>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</si>
  <si>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</si>
  <si>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</si>
  <si>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</si>
  <si>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</si>
  <si>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</si>
  <si>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</si>
  <si>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</si>
  <si>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</si>
  <si>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</si>
  <si>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</si>
  <si>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</si>
  <si>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</si>
  <si>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</si>
  <si>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</si>
  <si>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</si>
  <si>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</si>
  <si>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</si>
  <si>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</si>
  <si>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</si>
  <si>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</si>
  <si>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</si>
  <si>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</si>
  <si>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</si>
  <si>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</si>
  <si>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</si>
  <si>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</si>
  <si>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</si>
  <si>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</si>
  <si>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</si>
  <si>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</si>
  <si>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</si>
  <si>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</si>
  <si>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</si>
  <si>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</si>
  <si>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</si>
  <si>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</si>
  <si>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</si>
  <si>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</si>
  <si>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</si>
  <si>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</si>
  <si>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</si>
  <si>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</si>
  <si>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</si>
  <si>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</si>
  <si>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</si>
  <si>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</si>
  <si>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</si>
  <si>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</si>
  <si>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</si>
  <si>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</si>
  <si>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</si>
  <si>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</si>
  <si>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</si>
  <si>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</si>
  <si>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</si>
  <si>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</si>
  <si>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</si>
  <si>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</si>
  <si>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</si>
  <si>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</si>
  <si>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</si>
  <si>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</si>
  <si>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</si>
  <si>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</si>
  <si>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</si>
  <si>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</si>
  <si>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</si>
  <si>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</si>
  <si>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</si>
  <si>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</si>
  <si>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</si>
  <si>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</si>
  <si>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</si>
  <si>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</si>
  <si>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</si>
  <si>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</si>
  <si>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</si>
  <si>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</si>
  <si>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</si>
  <si>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</si>
  <si>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</si>
  <si>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</si>
  <si>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</si>
  <si>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</si>
  <si>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</si>
  <si>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</si>
  <si>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</si>
  <si>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</si>
  <si>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</si>
  <si>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</si>
  <si>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</si>
  <si>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</si>
  <si>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</si>
  <si>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</si>
  <si>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</si>
  <si>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</si>
  <si>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</si>
  <si>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</si>
  <si>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</si>
  <si>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</si>
  <si>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</si>
  <si>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</si>
  <si>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</si>
  <si>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</si>
  <si>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</si>
  <si>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</si>
  <si>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</si>
  <si>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</si>
  <si>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</si>
  <si>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</si>
  <si>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</si>
  <si>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</si>
  <si>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</si>
  <si>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</si>
  <si>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</si>
  <si>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</si>
  <si>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</si>
  <si>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</si>
  <si>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</si>
  <si>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</si>
  <si>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</si>
  <si>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</si>
  <si>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</si>
  <si>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</si>
  <si>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</si>
  <si>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</si>
  <si>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</si>
  <si>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</si>
  <si>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</si>
  <si>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</si>
  <si>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</si>
  <si>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</si>
  <si>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</si>
  <si>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</si>
  <si>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</si>
  <si>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</si>
  <si>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</si>
  <si>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</si>
  <si>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</si>
  <si>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</si>
  <si>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</si>
  <si>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</si>
  <si>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</si>
  <si>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</si>
  <si>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</si>
  <si>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</si>
  <si>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</si>
  <si>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</si>
  <si>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</si>
  <si>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</si>
  <si>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</si>
  <si>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</si>
  <si>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</si>
  <si>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</si>
  <si>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</si>
  <si>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</si>
  <si>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</si>
  <si>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</si>
  <si>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</si>
  <si>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</si>
  <si>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</si>
  <si>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</si>
  <si>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</si>
  <si>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</si>
  <si>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</si>
  <si>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</si>
  <si>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</si>
  <si>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</si>
  <si>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</si>
  <si>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</si>
  <si>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</si>
  <si>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</si>
  <si>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</si>
  <si>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</si>
  <si>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</si>
  <si>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</si>
  <si>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</si>
  <si>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</si>
  <si>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</si>
  <si>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</si>
  <si>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</si>
  <si>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</si>
  <si>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</si>
  <si>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</si>
  <si>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</si>
  <si>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</si>
  <si>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</si>
  <si>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</si>
  <si>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</si>
  <si>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</si>
  <si>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</si>
  <si>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</si>
  <si>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</si>
  <si>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</si>
  <si>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</si>
  <si>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</si>
  <si>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</si>
  <si>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</si>
  <si>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</si>
  <si>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</si>
  <si>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</si>
  <si>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</si>
  <si>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</si>
  <si>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</si>
  <si>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</si>
  <si>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</si>
  <si>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</si>
  <si>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</si>
  <si>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</si>
  <si>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</si>
  <si>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</si>
  <si>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</si>
  <si>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</si>
  <si>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</si>
  <si>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</si>
  <si>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</si>
  <si>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</si>
  <si>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</si>
  <si>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</si>
  <si>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</si>
  <si>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</si>
  <si>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</si>
  <si>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</si>
  <si>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</si>
  <si>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</si>
  <si>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</si>
  <si>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</si>
  <si>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</si>
  <si>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</si>
  <si>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</si>
  <si>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</si>
  <si>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</si>
  <si>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</si>
  <si>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</si>
  <si>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</si>
  <si>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</si>
  <si>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</si>
  <si>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</si>
  <si>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</si>
  <si>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</si>
  <si>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</si>
  <si>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</si>
  <si>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</si>
  <si>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</si>
  <si>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</si>
  <si>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</si>
  <si>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</si>
  <si>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</si>
  <si>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</si>
  <si>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</si>
  <si>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</si>
  <si>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</si>
  <si>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</si>
  <si>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</si>
  <si>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</si>
  <si>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</si>
  <si>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</si>
  <si>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</si>
  <si>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</si>
  <si>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</si>
  <si>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</si>
  <si>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</si>
  <si>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</si>
  <si>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</si>
  <si>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</si>
  <si>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</si>
  <si>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</si>
  <si>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</si>
  <si>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</si>
  <si>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</si>
  <si>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</si>
  <si>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</si>
  <si>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</si>
  <si>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</si>
  <si>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</si>
  <si>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</si>
  <si>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</si>
  <si>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</si>
  <si>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</si>
  <si>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</si>
  <si>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</si>
  <si>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</si>
  <si>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</si>
  <si>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</si>
  <si>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</si>
  <si>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</si>
  <si>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</si>
  <si>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</si>
  <si>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</si>
  <si>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</si>
  <si>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</si>
  <si>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</si>
  <si>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</si>
  <si>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</si>
  <si>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</si>
  <si>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</si>
  <si>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</si>
  <si>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</si>
  <si>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</si>
  <si>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</si>
  <si>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</si>
  <si>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</si>
  <si>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</si>
  <si>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</si>
  <si>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</si>
  <si>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</si>
  <si>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</si>
  <si>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</si>
  <si>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</si>
  <si>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</si>
  <si>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</si>
  <si>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</si>
  <si>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</si>
  <si>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</si>
  <si>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</si>
  <si>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</si>
  <si>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</si>
  <si>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</si>
  <si>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</si>
  <si>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</si>
  <si>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</si>
  <si>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</si>
  <si>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</si>
  <si>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</si>
  <si>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</si>
  <si>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</si>
  <si>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</si>
  <si>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</si>
  <si>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</si>
  <si>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</si>
  <si>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</si>
  <si>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</si>
  <si>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</si>
  <si>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</si>
  <si>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</si>
  <si>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</si>
  <si>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</si>
  <si>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</si>
  <si>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</si>
  <si>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</si>
  <si>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</si>
  <si>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</si>
  <si>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</si>
  <si>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</si>
  <si>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</si>
  <si>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</si>
  <si>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</si>
  <si>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</si>
  <si>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</si>
  <si>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</si>
  <si>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</si>
  <si>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</si>
  <si>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</si>
  <si>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</si>
  <si>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</si>
  <si>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</si>
  <si>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</si>
  <si>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</si>
  <si>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</si>
  <si>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</si>
  <si>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</si>
  <si>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</si>
  <si>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</si>
  <si>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</si>
  <si>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</si>
  <si>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</si>
  <si>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</si>
  <si>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</si>
  <si>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</si>
  <si>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</si>
  <si>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</si>
  <si>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</si>
  <si>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</si>
  <si>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</si>
  <si>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</si>
  <si>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</si>
  <si>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</si>
  <si>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</si>
  <si>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</si>
  <si>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</si>
  <si>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</si>
  <si>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</si>
  <si>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</si>
  <si>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</si>
  <si>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</si>
  <si>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</si>
  <si>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</si>
  <si>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</si>
  <si>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</si>
  <si>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</si>
  <si>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</si>
  <si>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</si>
  <si>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</si>
  <si>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</si>
  <si>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</si>
  <si>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</si>
  <si>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</si>
  <si>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</si>
  <si>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</si>
  <si>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</si>
  <si>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</si>
  <si>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</si>
  <si>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</si>
  <si>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</si>
  <si>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</si>
  <si>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</si>
  <si>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</si>
  <si>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</si>
  <si>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</si>
  <si>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</si>
  <si>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</si>
  <si>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</si>
  <si>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</si>
  <si>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</si>
  <si>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</si>
  <si>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</si>
  <si>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</si>
  <si>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</si>
  <si>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</si>
  <si>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</si>
  <si>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</si>
  <si>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</si>
  <si>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</si>
  <si>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</si>
  <si>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</si>
  <si>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</si>
  <si>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</si>
  <si>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</si>
  <si>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</si>
  <si>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</si>
  <si>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</si>
  <si>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</si>
  <si>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</si>
  <si>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</si>
  <si>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</si>
  <si>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</si>
  <si>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</si>
  <si>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</si>
  <si>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</si>
  <si>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</si>
  <si>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</si>
  <si>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</si>
  <si>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</si>
  <si>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</si>
  <si>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</si>
  <si>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</si>
  <si>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</si>
  <si>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</si>
  <si>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</si>
  <si>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</si>
  <si>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</si>
  <si>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</si>
  <si>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</si>
  <si>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</si>
  <si>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</si>
  <si>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</si>
  <si>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</si>
  <si>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</si>
  <si>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</si>
  <si>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</si>
  <si>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</si>
  <si>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</si>
  <si>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</si>
  <si>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</si>
  <si>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</si>
  <si>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</si>
  <si>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</si>
  <si>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</si>
  <si>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</si>
  <si>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</si>
  <si>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</si>
  <si>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</si>
  <si>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</si>
  <si>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</si>
  <si>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</si>
  <si>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</si>
  <si>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</si>
  <si>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</si>
  <si>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</si>
  <si>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</si>
  <si>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</si>
  <si>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</si>
  <si>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</si>
  <si>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</si>
  <si>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</si>
  <si>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</si>
  <si>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</si>
  <si>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</si>
  <si>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</si>
  <si>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</si>
  <si>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</si>
  <si>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</si>
  <si>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</si>
  <si>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</si>
  <si>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</si>
  <si>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</si>
  <si>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</si>
  <si>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</si>
  <si>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</si>
  <si>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</si>
  <si>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</si>
  <si>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</si>
  <si>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</si>
  <si>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</si>
  <si>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</si>
  <si>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</si>
  <si>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</si>
  <si>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</si>
  <si>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</si>
  <si>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</si>
  <si>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</si>
  <si>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</si>
  <si>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</si>
  <si>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</si>
  <si>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</si>
  <si>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</si>
  <si>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</si>
  <si>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</si>
  <si>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</si>
  <si>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</si>
  <si>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</si>
  <si>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</si>
  <si>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</si>
  <si>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</si>
  <si>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</si>
  <si>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</si>
  <si>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</si>
  <si>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</si>
  <si>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</si>
  <si>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</si>
  <si>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</si>
  <si>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</si>
  <si>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</si>
  <si>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</si>
  <si>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</si>
  <si>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</si>
  <si>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</si>
  <si>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</si>
  <si>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</si>
  <si>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</si>
  <si>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</si>
  <si>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</si>
  <si>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</si>
  <si>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</si>
  <si>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</si>
  <si>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</si>
  <si>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</si>
  <si>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</si>
  <si>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</si>
  <si>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</si>
  <si>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</si>
  <si>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</si>
  <si>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</si>
  <si>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</si>
  <si>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</si>
  <si>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</si>
  <si>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</si>
  <si>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</si>
  <si>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</si>
  <si>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</si>
  <si>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</si>
  <si>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</si>
  <si>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</si>
  <si>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</si>
  <si>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</si>
  <si>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</si>
  <si>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</si>
  <si>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</si>
  <si>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</si>
  <si>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</si>
  <si>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</si>
  <si>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</si>
  <si>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</si>
  <si>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</si>
  <si>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</si>
  <si>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</si>
  <si>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</si>
  <si>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</si>
  <si>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</si>
  <si>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</si>
  <si>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</si>
  <si>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</si>
  <si>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</si>
  <si>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</si>
  <si>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</si>
  <si>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</si>
  <si>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</si>
  <si>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</si>
  <si>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</si>
  <si>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</si>
  <si>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</si>
  <si>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</si>
  <si>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</si>
  <si>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</si>
  <si>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</si>
  <si>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</si>
  <si>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</si>
  <si>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</si>
  <si>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</si>
  <si>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</si>
  <si>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</si>
  <si>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</si>
  <si>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</si>
  <si>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</si>
  <si>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</si>
  <si>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</si>
  <si>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</si>
  <si>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</si>
  <si>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</si>
  <si>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</si>
  <si>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</si>
  <si>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</si>
  <si>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</si>
  <si>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</si>
  <si>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</si>
  <si>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</si>
  <si>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</si>
  <si>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</si>
  <si>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</si>
  <si>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</si>
  <si>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</si>
  <si>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</si>
  <si>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</si>
  <si>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</si>
  <si>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</si>
  <si>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</si>
  <si>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</si>
  <si>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</si>
  <si>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</si>
  <si>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</si>
  <si>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</si>
  <si>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</si>
  <si>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</si>
  <si>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</si>
  <si>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</si>
  <si>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</si>
  <si>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</si>
  <si>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</si>
  <si>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</si>
  <si>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</si>
  <si>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</si>
  <si>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</si>
  <si>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</si>
  <si>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</si>
  <si>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</si>
  <si>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</si>
  <si>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</si>
  <si>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</si>
  <si>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</si>
  <si>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</si>
  <si>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</si>
  <si>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</si>
  <si>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</si>
  <si>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</si>
  <si>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</si>
  <si>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</si>
  <si>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</si>
  <si>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</si>
  <si>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</si>
  <si>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</si>
  <si>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</si>
  <si>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</si>
  <si>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</si>
  <si>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</si>
  <si>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</si>
  <si>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</si>
  <si>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</si>
  <si>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</si>
  <si>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</si>
  <si>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</si>
  <si>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</si>
  <si>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</si>
  <si>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</si>
  <si>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</si>
  <si>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</si>
  <si>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</si>
  <si>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</si>
  <si>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</si>
  <si>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</si>
  <si>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</si>
  <si>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</si>
  <si>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</si>
  <si>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</si>
  <si>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</si>
  <si>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</si>
  <si>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</si>
  <si>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</si>
  <si>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</si>
  <si>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</si>
  <si>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</si>
  <si>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</si>
  <si>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</si>
  <si>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</si>
  <si>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</si>
  <si>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</si>
  <si>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</si>
  <si>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</si>
  <si>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</si>
  <si>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</si>
  <si>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</si>
  <si>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</si>
  <si>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</si>
  <si>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</si>
  <si>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</si>
  <si>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</si>
  <si>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</si>
  <si>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</si>
  <si>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</si>
  <si>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</si>
  <si>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</si>
  <si>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</si>
  <si>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</si>
  <si>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</si>
  <si>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</si>
  <si>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</si>
  <si>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</si>
  <si>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</si>
  <si>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</si>
  <si>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</si>
  <si>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</si>
  <si>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</si>
  <si>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</si>
  <si>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</si>
  <si>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</si>
  <si>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</si>
  <si>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</si>
  <si>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</si>
  <si>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</si>
  <si>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</si>
  <si>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</si>
  <si>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</si>
  <si>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</si>
  <si>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</si>
  <si>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</si>
  <si>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</si>
  <si>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</si>
  <si>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</si>
  <si>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</si>
  <si>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</si>
  <si>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</si>
  <si>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</si>
  <si>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</si>
  <si>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</si>
  <si>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</si>
  <si>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</si>
  <si>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</si>
  <si>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</si>
  <si>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</si>
  <si>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</si>
  <si>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</si>
  <si>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</si>
  <si>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</si>
  <si>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</si>
  <si>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</si>
  <si>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</si>
  <si>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</si>
  <si>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</si>
  <si>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</si>
  <si>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</si>
  <si>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</si>
  <si>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</si>
  <si>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</si>
  <si>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</si>
  <si>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</si>
  <si>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</si>
  <si>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</si>
  <si>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</si>
  <si>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</si>
  <si>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</si>
  <si>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</si>
  <si>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</si>
  <si>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</si>
  <si>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</si>
  <si>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</si>
  <si>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</si>
  <si>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</si>
  <si>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</si>
  <si>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</si>
  <si>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</si>
  <si>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</si>
  <si>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</si>
  <si>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</si>
  <si>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</si>
  <si>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</si>
  <si>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</si>
  <si>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</si>
  <si>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</si>
  <si>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</si>
  <si>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</si>
  <si>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</si>
  <si>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</si>
  <si>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</si>
  <si>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</si>
  <si>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</si>
  <si>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</si>
  <si>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</si>
  <si>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</si>
  <si>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</si>
  <si>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</si>
  <si>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</si>
  <si>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</si>
  <si>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</si>
  <si>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</si>
  <si>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</si>
  <si>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</si>
  <si>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</si>
  <si>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</si>
  <si>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</si>
  <si>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</si>
  <si>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</si>
  <si>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</si>
  <si>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</si>
  <si>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</si>
  <si>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</si>
  <si>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</si>
  <si>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</si>
  <si>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</si>
  <si>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</si>
  <si>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</si>
  <si>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</si>
  <si>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</si>
  <si>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</si>
  <si>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</si>
  <si>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</si>
  <si>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</si>
  <si>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</si>
  <si>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</si>
  <si>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</si>
  <si>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</si>
  <si>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</si>
  <si>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</si>
  <si>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</si>
  <si>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</si>
  <si>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</si>
  <si>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</si>
  <si>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</si>
  <si>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</si>
  <si>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</si>
  <si>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</si>
  <si>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</si>
  <si>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</si>
  <si>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</si>
  <si>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</si>
  <si>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</si>
  <si>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</si>
  <si>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</si>
  <si>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</si>
  <si>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</si>
  <si>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</si>
  <si>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</si>
  <si>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</si>
  <si>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</si>
  <si>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</si>
  <si>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</si>
  <si>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</si>
  <si>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</si>
  <si>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</si>
  <si>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</si>
  <si>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</si>
  <si>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</si>
  <si>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</si>
  <si>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</si>
  <si>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</si>
  <si>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</si>
  <si>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</si>
  <si>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</si>
  <si>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</si>
  <si>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</si>
  <si>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</si>
  <si>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</si>
  <si>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</si>
  <si>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</si>
  <si>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</si>
  <si>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</si>
  <si>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</si>
  <si>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</si>
  <si>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</si>
  <si>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</si>
  <si>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</si>
  <si>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</si>
  <si>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</si>
  <si>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</si>
  <si>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</si>
  <si>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</si>
  <si>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</si>
  <si>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</si>
  <si>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</si>
  <si>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</si>
  <si>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</si>
  <si>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</si>
  <si>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</si>
  <si>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</si>
  <si>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</si>
  <si>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</si>
  <si>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</si>
  <si>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</si>
  <si>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</si>
  <si>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</si>
  <si>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</si>
  <si>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</si>
  <si>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</si>
  <si>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</si>
  <si>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</si>
  <si>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</si>
  <si>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</si>
  <si>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</si>
  <si>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</si>
  <si>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</si>
  <si>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</si>
  <si>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</si>
  <si>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</si>
  <si>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</si>
  <si>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</si>
  <si>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</si>
  <si>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</si>
  <si>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</si>
  <si>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</si>
  <si>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</si>
  <si>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</si>
  <si>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</si>
  <si>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</si>
  <si>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</si>
  <si>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</si>
  <si>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</si>
  <si>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</si>
  <si>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</si>
  <si>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</si>
  <si>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</si>
  <si>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</si>
  <si>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</si>
  <si>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</si>
  <si>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</si>
  <si>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</si>
  <si>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</si>
  <si>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</si>
  <si>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</si>
  <si>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</si>
  <si>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</si>
  <si>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</si>
  <si>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</si>
  <si>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</si>
  <si>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</si>
  <si>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</si>
  <si>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</si>
  <si>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</si>
  <si>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</si>
  <si>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</si>
  <si>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</si>
  <si>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</si>
  <si>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</si>
  <si>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</si>
  <si>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</si>
  <si>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</si>
  <si>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</si>
  <si>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</si>
  <si>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</si>
  <si>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</si>
  <si>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</si>
  <si>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</si>
  <si>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</si>
  <si>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</si>
  <si>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</si>
  <si>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</si>
  <si>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</si>
  <si>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</si>
  <si>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</si>
  <si>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</si>
  <si>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</si>
  <si>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</si>
  <si>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</si>
  <si>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</si>
  <si>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</si>
  <si>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</si>
  <si>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</si>
  <si>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</si>
  <si>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</si>
  <si>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</si>
  <si>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</si>
  <si>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</si>
  <si>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</si>
  <si>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</si>
  <si>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</si>
  <si>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</si>
  <si>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</si>
  <si>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</si>
  <si>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</si>
  <si>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</si>
  <si>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</si>
  <si>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</si>
  <si>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</si>
  <si>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</si>
  <si>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</si>
  <si>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</si>
  <si>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</si>
  <si>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</si>
  <si>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</si>
  <si>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</si>
  <si>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</si>
  <si>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</si>
  <si>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</si>
  <si>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</si>
  <si>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</si>
  <si>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</si>
  <si>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</si>
  <si>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</si>
  <si>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</si>
  <si>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</si>
  <si>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</si>
  <si>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</si>
  <si>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</si>
  <si>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</si>
  <si>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</si>
  <si>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</si>
  <si>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</si>
  <si>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</si>
  <si>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</si>
  <si>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</si>
  <si>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</si>
  <si>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</si>
  <si>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</si>
  <si>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</si>
  <si>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</si>
  <si>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</si>
  <si>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</si>
  <si>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</si>
  <si>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</si>
  <si>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</si>
  <si>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</si>
  <si>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</si>
  <si>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</si>
  <si>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</si>
  <si>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</si>
  <si>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</si>
  <si>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</si>
  <si>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</si>
  <si>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</si>
  <si>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</si>
  <si>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</si>
  <si>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</si>
  <si>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</si>
  <si>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</si>
  <si>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</si>
  <si>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</si>
  <si>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</si>
  <si>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</si>
  <si>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</si>
  <si>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</si>
  <si>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</si>
  <si>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</si>
  <si>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</si>
  <si>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</si>
  <si>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</si>
  <si>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</si>
  <si>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</si>
  <si>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</si>
  <si>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</si>
  <si>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</si>
  <si>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</si>
  <si>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</si>
  <si>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</si>
  <si>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</si>
  <si>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</si>
  <si>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</si>
  <si>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</si>
  <si>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</si>
  <si>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</si>
  <si>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</si>
  <si>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</si>
  <si>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</si>
  <si>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</si>
  <si>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</si>
  <si>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</si>
  <si>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</si>
  <si>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</si>
  <si>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</si>
  <si>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</si>
  <si>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</si>
  <si>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</si>
  <si>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</si>
  <si>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</si>
  <si>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</si>
  <si>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</si>
  <si>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</si>
  <si>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</si>
  <si>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</si>
  <si>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</si>
  <si>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</si>
  <si>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</si>
  <si>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</si>
  <si>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</si>
  <si>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</si>
  <si>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</si>
  <si>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</si>
  <si>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</si>
  <si>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</si>
  <si>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</si>
  <si>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</si>
  <si>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</si>
  <si>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</si>
  <si>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</si>
  <si>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</si>
  <si>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</si>
  <si>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</si>
  <si>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</si>
  <si>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</si>
  <si>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</si>
  <si>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</si>
  <si>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</si>
  <si>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</si>
  <si>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</si>
  <si>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</si>
  <si>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</si>
  <si>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</si>
  <si>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</si>
  <si>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</si>
  <si>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</si>
  <si>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</si>
  <si>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</si>
  <si>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</si>
  <si>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</si>
  <si>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</si>
  <si>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</si>
  <si>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</si>
  <si>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</si>
  <si>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</si>
  <si>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</si>
  <si>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</si>
  <si>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</si>
  <si>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</si>
  <si>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</si>
  <si>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</si>
  <si>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</si>
  <si>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</si>
  <si>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</si>
  <si>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</si>
  <si>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</si>
  <si>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</si>
  <si>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</si>
  <si>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</si>
  <si>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</si>
  <si>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</si>
  <si>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</si>
  <si>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</si>
  <si>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</si>
  <si>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</si>
  <si>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</si>
  <si>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</si>
  <si>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</si>
  <si>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</si>
  <si>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</si>
  <si>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</si>
  <si>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</si>
  <si>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</si>
  <si>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</si>
  <si>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</si>
  <si>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</si>
  <si>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</si>
  <si>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</si>
  <si>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</si>
  <si>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</si>
  <si>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</si>
  <si>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</si>
  <si>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</si>
  <si>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</si>
  <si>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</si>
  <si>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</si>
  <si>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</si>
  <si>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</si>
  <si>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</si>
  <si>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</si>
  <si>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</si>
  <si>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</si>
  <si>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</si>
  <si>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</si>
  <si>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</si>
  <si>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</si>
  <si>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</si>
  <si>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</si>
  <si>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</si>
  <si>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</si>
  <si>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</si>
  <si>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</si>
  <si>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</si>
  <si>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</si>
  <si>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</si>
  <si>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</si>
  <si>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</si>
  <si>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</si>
  <si>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</si>
  <si>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</si>
  <si>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</si>
  <si>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</si>
  <si>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</si>
  <si>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</si>
  <si>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</si>
  <si>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</si>
  <si>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</si>
  <si>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</si>
  <si>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</si>
  <si>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</si>
  <si>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</si>
  <si>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</si>
  <si>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</si>
  <si>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</si>
  <si>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</si>
  <si>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</si>
  <si>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</si>
  <si>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</si>
  <si>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</si>
  <si>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</si>
  <si>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</si>
  <si>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</si>
  <si>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</si>
  <si>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</si>
  <si>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</si>
  <si>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</si>
  <si>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</si>
  <si>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</si>
  <si>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</si>
  <si>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</si>
  <si>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</si>
  <si>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</si>
  <si>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</si>
  <si>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</si>
  <si>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</si>
  <si>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</si>
  <si>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</si>
  <si>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</si>
  <si>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</si>
  <si>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</si>
  <si>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</si>
  <si>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</si>
  <si>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</si>
  <si>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</si>
  <si>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</si>
  <si>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</si>
  <si>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</si>
  <si>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</si>
  <si>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</si>
  <si>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</si>
  <si>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</si>
  <si>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</si>
  <si>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</si>
  <si>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</si>
  <si>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</si>
  <si>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</si>
  <si>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</si>
  <si>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</si>
  <si>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</si>
  <si>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</si>
  <si>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</si>
  <si>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</si>
  <si>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</si>
  <si>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</si>
  <si>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</si>
  <si>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</si>
  <si>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</si>
  <si>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</si>
  <si>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</si>
  <si>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</si>
  <si>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</si>
  <si>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</si>
  <si>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</si>
  <si>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</si>
  <si>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</si>
  <si>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</si>
  <si>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</si>
  <si>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</si>
  <si>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</si>
  <si>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</si>
  <si>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</si>
  <si>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</si>
  <si>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</si>
  <si>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</si>
  <si>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</si>
  <si>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</si>
  <si>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</si>
  <si>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</si>
  <si>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</si>
  <si>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</si>
  <si>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</si>
  <si>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</si>
  <si>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</si>
  <si>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</si>
  <si>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</si>
  <si>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</si>
  <si>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</si>
  <si>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</si>
  <si>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</si>
  <si>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</si>
  <si>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</si>
  <si>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</si>
  <si>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</si>
  <si>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</si>
  <si>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</si>
  <si>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</si>
  <si>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</si>
  <si>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</si>
  <si>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</si>
  <si>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</si>
  <si>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</si>
  <si>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</si>
  <si>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</si>
  <si>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</si>
  <si>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</si>
  <si>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</si>
  <si>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</si>
  <si>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</si>
  <si>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</si>
  <si>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</si>
  <si>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</si>
  <si>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</si>
  <si>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</si>
  <si>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</si>
  <si>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</si>
  <si>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</si>
  <si>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</si>
  <si>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</si>
  <si>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</si>
  <si>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</si>
  <si>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</si>
  <si>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</si>
  <si>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</si>
  <si>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</si>
  <si>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</si>
  <si>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</si>
  <si>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</si>
  <si>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</si>
  <si>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</si>
  <si>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</si>
  <si>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</si>
  <si>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</si>
  <si>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</si>
  <si>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</si>
  <si>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</si>
  <si>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</si>
  <si>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</si>
  <si>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</si>
  <si>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</si>
  <si>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</si>
  <si>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</si>
  <si>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</si>
  <si>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</si>
  <si>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</si>
  <si>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</si>
  <si>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</si>
  <si>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</si>
  <si>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</si>
  <si>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</si>
  <si>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</si>
  <si>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</si>
  <si>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</si>
  <si>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</si>
  <si>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</si>
  <si>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</si>
  <si>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</si>
  <si>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</si>
  <si>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</si>
  <si>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</si>
  <si>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</si>
  <si>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</si>
  <si>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</si>
  <si>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</si>
  <si>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</si>
  <si>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</si>
  <si>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</si>
  <si>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</si>
  <si>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</si>
  <si>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</si>
  <si>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</si>
  <si>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</si>
  <si>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</si>
  <si>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</si>
  <si>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</si>
  <si>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</si>
  <si>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</si>
  <si>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</si>
  <si>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</si>
  <si>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</si>
  <si>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</si>
  <si>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</si>
  <si>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</si>
  <si>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</si>
  <si>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</si>
  <si>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</si>
  <si>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</si>
  <si>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</si>
  <si>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</si>
  <si>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</si>
  <si>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</si>
  <si>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</si>
  <si>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</si>
  <si>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</si>
  <si>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</si>
  <si>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</si>
  <si>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</si>
  <si>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</si>
  <si>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</si>
  <si>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</si>
  <si>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</si>
  <si>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</si>
  <si>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</si>
  <si>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</si>
  <si>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</si>
  <si>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</si>
  <si>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</si>
  <si>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</si>
  <si>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</si>
  <si>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</si>
  <si>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</si>
  <si>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</si>
  <si>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</si>
  <si>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</si>
  <si>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</si>
  <si>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</si>
  <si>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</si>
  <si>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</si>
  <si>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</si>
  <si>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</si>
  <si>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</si>
  <si>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</si>
  <si>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</si>
  <si>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</si>
  <si>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</si>
  <si>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</si>
  <si>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</si>
  <si>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</si>
  <si>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</si>
  <si>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</si>
  <si>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</si>
  <si>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</si>
  <si>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</si>
  <si>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</si>
  <si>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</si>
  <si>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</si>
  <si>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</si>
  <si>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</si>
  <si>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</si>
  <si>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</si>
  <si>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</si>
  <si>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</si>
  <si>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</si>
  <si>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</si>
  <si>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</si>
  <si>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</si>
  <si>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</si>
  <si>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</si>
  <si>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</si>
  <si>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</si>
  <si>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</si>
  <si>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</si>
  <si>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</si>
  <si>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</si>
  <si>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</si>
  <si>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</si>
  <si>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</si>
  <si>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</si>
  <si>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</si>
  <si>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</si>
  <si>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</si>
  <si>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</si>
  <si>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</si>
  <si>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</si>
  <si>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</si>
  <si>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</si>
  <si>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</si>
  <si>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</si>
  <si>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</si>
  <si>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</si>
  <si>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</si>
  <si>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</si>
  <si>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</si>
  <si>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</si>
  <si>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</si>
  <si>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</si>
  <si>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</si>
  <si>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</si>
  <si>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</si>
  <si>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</si>
  <si>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</si>
  <si>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</si>
  <si>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</si>
  <si>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</si>
  <si>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</si>
  <si>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</si>
  <si>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</si>
  <si>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</si>
  <si>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</si>
  <si>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</si>
  <si>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</si>
  <si>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</si>
  <si>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</si>
  <si>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</si>
  <si>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</si>
  <si>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</si>
  <si>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</si>
  <si>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</si>
  <si>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</si>
  <si>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</si>
  <si>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</si>
  <si>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</si>
  <si>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</si>
  <si>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</si>
  <si>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</si>
  <si>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</si>
  <si>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</si>
  <si>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</si>
  <si>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</si>
  <si>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</si>
  <si>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</si>
  <si>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</si>
  <si>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</si>
  <si>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</si>
  <si>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</si>
  <si>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</si>
  <si>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</si>
  <si>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</si>
  <si>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</si>
  <si>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</si>
  <si>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</si>
  <si>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</si>
  <si>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</si>
  <si>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</si>
  <si>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</si>
  <si>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</si>
  <si>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</si>
  <si>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</si>
  <si>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</si>
  <si>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</si>
  <si>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</si>
  <si>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</si>
  <si>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</si>
  <si>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</si>
  <si>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</si>
  <si>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</si>
  <si>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</si>
  <si>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</si>
  <si>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</si>
  <si>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</si>
  <si>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</si>
  <si>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</si>
  <si>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</si>
  <si>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</si>
  <si>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</si>
  <si>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</si>
  <si>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</si>
  <si>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</si>
  <si>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</si>
  <si>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</si>
  <si>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</si>
  <si>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</si>
  <si>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</si>
  <si>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</si>
  <si>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</si>
  <si>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</si>
  <si>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</si>
  <si>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</si>
  <si>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</si>
  <si>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</si>
  <si>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</si>
  <si>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</si>
  <si>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</si>
  <si>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</si>
  <si>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</si>
  <si>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</si>
  <si>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</si>
  <si>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</si>
  <si>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</si>
  <si>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</si>
  <si>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</si>
  <si>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</si>
  <si>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</si>
  <si>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</si>
  <si>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</si>
  <si>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</si>
  <si>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</si>
  <si>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</si>
  <si>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</si>
  <si>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</si>
  <si>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</si>
  <si>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</si>
  <si>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</si>
  <si>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</si>
  <si>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</si>
  <si>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</si>
  <si>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</si>
  <si>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</si>
  <si>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</si>
  <si>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</si>
  <si>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</si>
  <si>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</si>
  <si>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</si>
  <si>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</si>
  <si>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</si>
  <si>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</si>
  <si>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</si>
  <si>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</si>
  <si>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</si>
  <si>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</si>
  <si>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</si>
  <si>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</si>
  <si>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</si>
  <si>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</si>
  <si>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</si>
  <si>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</si>
  <si>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</si>
  <si>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</si>
  <si>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</si>
  <si>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</si>
  <si>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</si>
  <si>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</si>
  <si>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</si>
  <si>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</si>
  <si>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</si>
  <si>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</si>
  <si>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</si>
  <si>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</si>
  <si>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</si>
  <si>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</si>
  <si>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</si>
  <si>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</si>
  <si>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</si>
  <si>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</si>
  <si>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</si>
  <si>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</si>
  <si>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</si>
  <si>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</si>
  <si>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</si>
  <si>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</si>
  <si>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</si>
  <si>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</si>
  <si>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</si>
  <si>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</si>
  <si>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</si>
  <si>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</si>
  <si>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</si>
  <si>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</si>
  <si>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</si>
  <si>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</si>
  <si>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</si>
  <si>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</si>
  <si>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</si>
  <si>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</si>
  <si>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</si>
  <si>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</si>
  <si>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</si>
  <si>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</si>
  <si>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</si>
  <si>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</si>
  <si>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</si>
  <si>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</si>
  <si>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</si>
  <si>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</si>
  <si>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</si>
  <si>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</si>
  <si>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</si>
  <si>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</si>
  <si>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</si>
  <si>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</si>
  <si>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</si>
  <si>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</si>
  <si>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</si>
  <si>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</si>
  <si>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</si>
  <si>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</si>
  <si>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</si>
  <si>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</si>
  <si>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</si>
  <si>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</si>
  <si>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</si>
  <si>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</si>
  <si>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</si>
  <si>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</si>
  <si>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</si>
  <si>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</si>
  <si>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</si>
  <si>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</si>
  <si>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</si>
  <si>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</si>
  <si>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</si>
  <si>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</si>
  <si>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</si>
  <si>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</si>
  <si>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</si>
  <si>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</si>
  <si>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</si>
  <si>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</si>
  <si>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</si>
  <si>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</si>
  <si>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</si>
  <si>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</si>
  <si>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</si>
  <si>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</si>
  <si>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</si>
  <si>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</si>
  <si>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</si>
  <si>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</si>
  <si>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</si>
  <si>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</si>
  <si>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</si>
  <si>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</si>
  <si>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</si>
  <si>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</si>
  <si>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</si>
  <si>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</si>
  <si>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</si>
  <si>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</si>
  <si>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</si>
  <si>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</si>
  <si>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</si>
  <si>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</si>
  <si>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</si>
  <si>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</si>
  <si>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</si>
  <si>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</si>
  <si>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</si>
  <si>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</si>
  <si>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</si>
  <si>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</si>
  <si>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</si>
  <si>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</si>
  <si>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</si>
  <si>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</si>
  <si>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</si>
  <si>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</si>
  <si>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</si>
  <si>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</si>
  <si>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</si>
  <si>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</si>
  <si>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</si>
  <si>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</si>
  <si>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</si>
  <si>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</si>
  <si>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</si>
  <si>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</si>
  <si>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</si>
  <si>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</si>
  <si>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</si>
  <si>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</si>
  <si>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</si>
  <si>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</si>
  <si>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</si>
  <si>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</si>
  <si>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</si>
  <si>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</si>
  <si>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</si>
  <si>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</si>
  <si>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</si>
  <si>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</si>
  <si>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</si>
  <si>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</si>
  <si>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</si>
  <si>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</si>
  <si>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</si>
  <si>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</si>
  <si>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</si>
  <si>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</si>
  <si>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</si>
  <si>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</si>
  <si>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</si>
  <si>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</si>
  <si>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</si>
  <si>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</si>
  <si>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</si>
  <si>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</si>
  <si>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</si>
  <si>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</si>
  <si>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</si>
  <si>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</si>
  <si>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</si>
  <si>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</si>
  <si>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</si>
  <si>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</si>
  <si>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</si>
  <si>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</si>
  <si>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</si>
  <si>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</si>
  <si>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</si>
  <si>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</si>
  <si>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</si>
  <si>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</si>
  <si>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</si>
  <si>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</si>
  <si>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</si>
  <si>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</si>
  <si>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</si>
  <si>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</si>
  <si>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</si>
  <si>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</si>
  <si>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</si>
  <si>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</si>
  <si>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</si>
  <si>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</si>
  <si>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</si>
  <si>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</si>
  <si>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</si>
  <si>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</si>
  <si>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</si>
  <si>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</si>
  <si>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</si>
  <si>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</si>
  <si>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</si>
  <si>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</si>
  <si>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</si>
  <si>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</si>
  <si>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</si>
  <si>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</si>
  <si>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</si>
  <si>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</si>
  <si>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</si>
  <si>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</si>
  <si>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</si>
  <si>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</si>
  <si>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</si>
  <si>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</si>
  <si>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</si>
  <si>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</si>
  <si>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</si>
  <si>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</si>
  <si>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</si>
  <si>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</si>
  <si>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</si>
  <si>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</si>
  <si>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</si>
  <si>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</si>
  <si>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</si>
  <si>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</si>
  <si>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</si>
  <si>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</si>
  <si>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</si>
  <si>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</si>
  <si>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</si>
  <si>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</si>
  <si>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</si>
  <si>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</si>
  <si>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</si>
  <si>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</si>
  <si>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</si>
  <si>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</si>
  <si>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</si>
  <si>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</si>
  <si>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</si>
  <si>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</si>
  <si>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</si>
  <si>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</si>
  <si>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</si>
  <si>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</si>
  <si>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</si>
  <si>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</si>
  <si>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</si>
  <si>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</si>
  <si>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</si>
  <si>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</si>
  <si>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</si>
  <si>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</si>
  <si>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</si>
  <si>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</si>
  <si>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</si>
  <si>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</si>
  <si>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</si>
  <si>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</si>
  <si>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</si>
  <si>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</si>
  <si>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</si>
  <si>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</si>
  <si>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</si>
  <si>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</si>
  <si>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</si>
  <si>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</si>
  <si>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</si>
  <si>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</si>
  <si>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</si>
  <si>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</si>
  <si>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</si>
  <si>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</si>
  <si>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</si>
  <si>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</si>
  <si>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</si>
  <si>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</si>
  <si>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</si>
  <si>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</si>
  <si>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</si>
  <si>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</si>
  <si>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</si>
  <si>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</si>
  <si>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</si>
  <si>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</si>
  <si>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</si>
  <si>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</si>
  <si>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</si>
  <si>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</si>
  <si>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</si>
  <si>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</si>
  <si>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</si>
  <si>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</si>
  <si>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</si>
  <si>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</si>
  <si>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</si>
  <si>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</si>
  <si>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</si>
  <si>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</si>
  <si>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</si>
  <si>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</si>
  <si>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</si>
  <si>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</si>
  <si>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</si>
  <si>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</si>
  <si>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</si>
  <si>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</si>
  <si>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</si>
  <si>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</si>
  <si>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</si>
  <si>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</si>
  <si>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</si>
  <si>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</si>
  <si>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</si>
  <si>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</si>
  <si>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</si>
  <si>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</si>
  <si>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</si>
  <si>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</si>
  <si>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</si>
  <si>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</si>
  <si>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</si>
  <si>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</si>
  <si>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</si>
  <si>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</si>
  <si>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</si>
  <si>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</si>
  <si>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</si>
  <si>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</si>
  <si>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</si>
  <si>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</si>
  <si>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</si>
  <si>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</si>
  <si>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</si>
  <si>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</si>
  <si>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</si>
  <si>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</si>
  <si>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</si>
  <si>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</si>
  <si>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</si>
  <si>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</si>
  <si>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</si>
  <si>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</si>
  <si>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</si>
  <si>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</si>
  <si>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</si>
  <si>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</si>
  <si>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</si>
  <si>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</si>
  <si>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</si>
  <si>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</si>
  <si>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</si>
  <si>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</si>
  <si>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</si>
  <si>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</si>
  <si>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</si>
  <si>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</si>
  <si>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</si>
  <si>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</si>
  <si>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</si>
  <si>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</si>
  <si>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</si>
  <si>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</si>
  <si>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</si>
  <si>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</si>
  <si>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</si>
  <si>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</si>
  <si>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</si>
  <si>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</si>
  <si>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</si>
  <si>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</si>
  <si>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</si>
  <si>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</si>
  <si>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</si>
  <si>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</si>
  <si>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</si>
  <si>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</si>
  <si>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</si>
  <si>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</si>
  <si>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</si>
  <si>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</si>
  <si>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</si>
  <si>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</si>
  <si>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</si>
  <si>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</si>
  <si>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</si>
  <si>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</si>
  <si>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</si>
  <si>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</si>
  <si>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</si>
  <si>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</si>
  <si>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</si>
  <si>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</si>
  <si>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</si>
  <si>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</si>
  <si>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</si>
  <si>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</si>
  <si>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</si>
  <si>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</si>
  <si>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</si>
  <si>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</si>
  <si>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</si>
  <si>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</si>
  <si>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</si>
  <si>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</si>
  <si>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</si>
  <si>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</si>
  <si>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</si>
  <si>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</si>
  <si>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</si>
  <si>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</si>
  <si>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</si>
  <si>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</si>
  <si>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</si>
  <si>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</si>
  <si>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</si>
  <si>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</si>
  <si>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</si>
  <si>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</si>
  <si>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</si>
  <si>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</si>
  <si>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</si>
  <si>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</si>
  <si>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</si>
  <si>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</si>
  <si>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</si>
  <si>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</si>
  <si>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</si>
  <si>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</si>
  <si>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</si>
  <si>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</si>
  <si>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</si>
  <si>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</si>
  <si>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</si>
  <si>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</si>
  <si>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</si>
  <si>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</si>
  <si>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</si>
  <si>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</si>
  <si>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</si>
  <si>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</si>
  <si>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</si>
  <si>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</si>
  <si>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</si>
  <si>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</si>
  <si>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</si>
  <si>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</si>
  <si>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</si>
  <si>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</si>
  <si>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</si>
  <si>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</si>
  <si>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</si>
  <si>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</si>
  <si>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</si>
  <si>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</si>
  <si>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</si>
  <si>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</si>
  <si>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</si>
  <si>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</si>
  <si>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</si>
  <si>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</si>
  <si>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</si>
  <si>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</si>
  <si>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</si>
  <si>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</si>
  <si>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</si>
  <si>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</si>
  <si>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</si>
  <si>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</si>
  <si>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</si>
  <si>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</si>
  <si>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</si>
  <si>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</si>
  <si>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</si>
  <si>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</si>
  <si>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</si>
  <si>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</si>
  <si>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</si>
  <si>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</si>
  <si>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</si>
  <si>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</si>
  <si>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</si>
  <si>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</si>
  <si>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</si>
  <si>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</si>
  <si>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</si>
  <si>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</si>
  <si>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</si>
  <si>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</si>
  <si>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</si>
  <si>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</si>
  <si>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</si>
  <si>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</si>
  <si>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</si>
  <si>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</si>
  <si>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</si>
  <si>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</si>
  <si>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</si>
  <si>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</si>
  <si>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</si>
  <si>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</si>
  <si>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</si>
  <si>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</si>
  <si>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</si>
  <si>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</si>
  <si>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</si>
  <si>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</si>
  <si>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</si>
  <si>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</si>
  <si>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</si>
  <si>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</si>
  <si>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</si>
  <si>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</si>
  <si>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</si>
  <si>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</si>
  <si>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</si>
  <si>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</si>
  <si>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</si>
  <si>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</si>
  <si>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</si>
  <si>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</si>
  <si>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</si>
  <si>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</si>
  <si>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</si>
  <si>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</si>
  <si>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</si>
  <si>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</si>
  <si>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</si>
  <si>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</si>
  <si>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</si>
  <si>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</si>
  <si>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</si>
  <si>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</si>
  <si>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</si>
  <si>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</si>
  <si>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</si>
  <si>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</si>
  <si>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</si>
  <si>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</si>
  <si>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</si>
  <si>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</si>
  <si>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</si>
  <si>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</si>
  <si>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</si>
  <si>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</si>
  <si>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</si>
  <si>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</si>
  <si>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</si>
  <si>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</si>
  <si>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</si>
  <si>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</si>
  <si>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</si>
  <si>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</si>
  <si>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</si>
  <si>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</si>
  <si>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</si>
  <si>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</si>
  <si>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</si>
  <si>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</si>
  <si>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</si>
  <si>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</si>
  <si>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</si>
  <si>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</si>
  <si>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</si>
  <si>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</si>
  <si>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</si>
  <si>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</si>
  <si>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</si>
  <si>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</si>
  <si>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</si>
  <si>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</si>
  <si>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</si>
  <si>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</si>
  <si>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</si>
  <si>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</si>
  <si>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</si>
  <si>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</si>
  <si>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</si>
  <si>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</si>
  <si>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</si>
  <si>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</si>
  <si>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</si>
  <si>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</si>
  <si>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</si>
  <si>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</si>
  <si>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</si>
  <si>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</si>
  <si>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</si>
  <si>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</si>
  <si>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</si>
  <si>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</si>
  <si>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</si>
  <si>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</si>
  <si>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</si>
  <si>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</si>
  <si>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</si>
  <si>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</si>
  <si>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</si>
  <si>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</si>
  <si>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</si>
  <si>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</si>
  <si>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</si>
  <si>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</si>
  <si>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</si>
  <si>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</si>
  <si>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</si>
  <si>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</si>
  <si>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</si>
  <si>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</si>
  <si>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</si>
  <si>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</si>
  <si>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</si>
  <si>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</si>
  <si>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</si>
  <si>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</si>
  <si>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</si>
  <si>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</si>
  <si>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</si>
  <si>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</si>
  <si>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</si>
  <si>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</si>
  <si>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</si>
  <si>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</si>
  <si>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</si>
  <si>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</si>
  <si>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</si>
  <si>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</si>
  <si>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</si>
  <si>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</si>
  <si>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</si>
  <si>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</si>
  <si>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</si>
  <si>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</si>
  <si>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</si>
  <si>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</si>
  <si>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</si>
  <si>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</si>
  <si>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</si>
  <si>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</si>
  <si>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</si>
  <si>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</si>
  <si>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</si>
  <si>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</si>
  <si>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</si>
  <si>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</si>
  <si>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</si>
  <si>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</si>
  <si>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</si>
  <si>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</si>
  <si>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</si>
  <si>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</si>
  <si>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</si>
  <si>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</si>
  <si>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</si>
  <si>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</si>
  <si>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</si>
  <si>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</si>
  <si>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</si>
  <si>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</si>
  <si>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</si>
  <si>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</si>
  <si>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</si>
  <si>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</si>
  <si>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</si>
  <si>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</si>
  <si>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</si>
  <si>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</si>
  <si>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</si>
  <si>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</si>
  <si>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</si>
  <si>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</si>
  <si>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</si>
  <si>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</si>
  <si>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</si>
  <si>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</si>
  <si>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</si>
  <si>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</si>
  <si>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</si>
  <si>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</si>
  <si>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</si>
  <si>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</si>
  <si>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</si>
  <si>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</si>
  <si>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</si>
  <si>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</si>
  <si>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</si>
  <si>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</si>
  <si>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</si>
  <si>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</si>
  <si>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</si>
  <si>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</si>
  <si>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</si>
  <si>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</si>
  <si>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</si>
  <si>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</si>
  <si>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</si>
  <si>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</si>
  <si>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</si>
  <si>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</si>
  <si>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</si>
  <si>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</si>
  <si>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</si>
  <si>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</si>
  <si>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</si>
  <si>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</si>
  <si>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</si>
  <si>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</si>
  <si>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</si>
  <si>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</si>
  <si>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</si>
  <si>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</si>
  <si>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</si>
  <si>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</si>
  <si>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</si>
  <si>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</si>
  <si>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</si>
  <si>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</si>
  <si>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</si>
  <si>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</si>
  <si>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</si>
  <si>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</si>
  <si>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</si>
  <si>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</si>
  <si>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</si>
  <si>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</si>
  <si>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</si>
  <si>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</si>
  <si>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</si>
  <si>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</si>
  <si>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</si>
  <si>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</si>
  <si>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</si>
  <si>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</si>
  <si>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</si>
  <si>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</si>
  <si>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</si>
  <si>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</si>
  <si>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</si>
  <si>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</si>
  <si>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</si>
  <si>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</si>
  <si>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</si>
  <si>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</si>
  <si>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</si>
  <si>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</si>
  <si>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</si>
  <si>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</si>
  <si>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</si>
  <si>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</si>
  <si>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</si>
  <si>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</si>
  <si>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</si>
  <si>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</si>
  <si>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</si>
  <si>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</si>
  <si>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</si>
  <si>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</si>
  <si>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</si>
  <si>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</si>
  <si>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</si>
  <si>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</si>
  <si>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</si>
  <si>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</si>
  <si>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</si>
  <si>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</si>
  <si>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</si>
  <si>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</si>
  <si>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</si>
  <si>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</si>
  <si>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</si>
  <si>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</si>
  <si>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</si>
  <si>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</si>
  <si>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</si>
  <si>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</si>
  <si>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</si>
  <si>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</si>
  <si>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</si>
  <si>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</si>
  <si>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</si>
  <si>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</si>
  <si>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</si>
  <si>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</si>
  <si>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</si>
  <si>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</si>
  <si>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</si>
  <si>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</si>
  <si>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</si>
  <si>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</si>
  <si>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</si>
  <si>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</si>
  <si>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</si>
  <si>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</si>
  <si>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</si>
  <si>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</si>
  <si>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</si>
  <si>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</si>
  <si>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</si>
  <si>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</si>
  <si>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</si>
  <si>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</si>
  <si>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</si>
  <si>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</si>
  <si>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</si>
  <si>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</si>
  <si>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</si>
  <si>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</si>
  <si>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</si>
  <si>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</si>
  <si>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</si>
  <si>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</si>
  <si>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</si>
  <si>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</si>
  <si>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</si>
  <si>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</si>
  <si>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</si>
  <si>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</si>
  <si>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</si>
  <si>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</si>
  <si>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</si>
  <si>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</si>
  <si>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</si>
  <si>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</si>
  <si>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</si>
  <si>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</si>
  <si>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</si>
  <si>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</si>
  <si>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</si>
  <si>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</si>
  <si>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</si>
  <si>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</si>
  <si>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</si>
  <si>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</si>
  <si>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</si>
  <si>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</si>
  <si>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</si>
  <si>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</si>
  <si>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</si>
  <si>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</si>
  <si>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</si>
  <si>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</si>
  <si>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</si>
  <si>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</si>
  <si>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</si>
  <si>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</si>
  <si>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</si>
  <si>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</si>
  <si>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</si>
  <si>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</si>
  <si>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</si>
  <si>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</si>
  <si>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</si>
  <si>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</si>
  <si>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</si>
  <si>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</si>
  <si>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</si>
  <si>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</si>
  <si>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</si>
  <si>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</si>
  <si>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</si>
  <si>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</si>
  <si>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</si>
  <si>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</si>
  <si>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</si>
  <si>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</si>
  <si>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</si>
  <si>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</si>
  <si>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</si>
  <si>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</si>
  <si>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</si>
  <si>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</si>
  <si>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</si>
  <si>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</si>
  <si>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</si>
  <si>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</si>
  <si>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</si>
  <si>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</si>
  <si>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</si>
  <si>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</si>
  <si>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</si>
  <si>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</si>
  <si>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</si>
  <si>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</si>
  <si>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</si>
  <si>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</si>
  <si>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</si>
  <si>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</si>
  <si>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</si>
  <si>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</si>
  <si>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</si>
  <si>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</si>
  <si>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</si>
  <si>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</si>
  <si>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</si>
  <si>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</si>
  <si>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</si>
  <si>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</si>
  <si>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</si>
  <si>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</si>
  <si>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</si>
  <si>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</si>
  <si>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</si>
  <si>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</si>
  <si>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</si>
  <si>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</si>
  <si>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</si>
  <si>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</si>
  <si>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</si>
  <si>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</si>
  <si>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</si>
  <si>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</si>
  <si>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</si>
  <si>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</si>
  <si>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</si>
  <si>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</si>
  <si>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</si>
  <si>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</si>
  <si>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</si>
  <si>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</si>
  <si>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</si>
  <si>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</si>
  <si>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</si>
  <si>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</si>
  <si>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</si>
  <si>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</si>
  <si>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</si>
  <si>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</si>
  <si>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</si>
  <si>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</si>
  <si>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</si>
  <si>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</si>
  <si>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</si>
  <si>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</si>
  <si>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</si>
  <si>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</si>
  <si>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</si>
  <si>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</si>
  <si>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</si>
  <si>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</si>
  <si>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</si>
  <si>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</si>
  <si>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</si>
  <si>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</si>
  <si>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</si>
  <si>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</si>
  <si>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</si>
  <si>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</si>
  <si>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</si>
  <si>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</si>
  <si>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</si>
  <si>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</si>
  <si>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</si>
  <si>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</si>
  <si>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</si>
  <si>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</si>
  <si>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</si>
  <si>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</si>
  <si>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</si>
  <si>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</si>
  <si>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</si>
  <si>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</si>
  <si>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</si>
  <si>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</si>
  <si>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</si>
  <si>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</si>
  <si>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</si>
  <si>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</si>
  <si>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</si>
  <si>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</si>
  <si>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</si>
  <si>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</si>
  <si>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</si>
  <si>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</si>
  <si>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</si>
  <si>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</si>
  <si>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</si>
  <si>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</si>
  <si>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</si>
  <si>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</si>
  <si>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</si>
  <si>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</si>
  <si>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</si>
  <si>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</si>
  <si>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</si>
  <si>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</si>
  <si>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</si>
  <si>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</si>
  <si>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</si>
  <si>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</si>
  <si>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</si>
  <si>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</si>
  <si>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</si>
  <si>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</si>
  <si>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</si>
  <si>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</si>
  <si>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</si>
  <si>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</si>
  <si>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</si>
  <si>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</si>
  <si>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</si>
  <si>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</si>
  <si>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</si>
  <si>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</si>
  <si>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</si>
  <si>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</si>
  <si>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</si>
  <si>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</si>
  <si>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</si>
  <si>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</si>
  <si>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</si>
  <si>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</si>
  <si>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</si>
  <si>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</si>
  <si>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</si>
  <si>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</si>
  <si>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</si>
  <si>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</si>
  <si>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</si>
  <si>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</si>
  <si>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</si>
  <si>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</si>
  <si>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</si>
  <si>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</si>
  <si>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</si>
  <si>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</si>
  <si>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</si>
  <si>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</si>
  <si>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</si>
  <si>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</si>
  <si>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</si>
  <si>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</si>
  <si>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</si>
  <si>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</si>
  <si>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</si>
  <si>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</si>
  <si>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</si>
  <si>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</si>
  <si>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</si>
  <si>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</si>
  <si>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</si>
  <si>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</si>
  <si>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</si>
  <si>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</si>
  <si>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</si>
  <si>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</si>
  <si>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</si>
  <si>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</si>
  <si>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</si>
  <si>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</si>
  <si>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</si>
  <si>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</si>
  <si>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</si>
  <si>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</si>
  <si>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</si>
  <si>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</si>
  <si>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</si>
  <si>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</si>
  <si>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</si>
  <si>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</si>
  <si>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</si>
  <si>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</si>
  <si>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</si>
  <si>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</si>
  <si>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</si>
  <si>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</si>
  <si>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</si>
  <si>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</si>
  <si>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</si>
  <si>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</si>
  <si>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</si>
  <si>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</si>
  <si>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</si>
  <si>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</si>
  <si>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</si>
  <si>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</si>
  <si>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</si>
  <si>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</si>
  <si>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</si>
  <si>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</si>
  <si>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</si>
  <si>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</si>
  <si>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</si>
  <si>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</si>
  <si>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</si>
  <si>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</si>
  <si>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</si>
  <si>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</si>
  <si>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</si>
  <si>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</si>
  <si>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</si>
  <si>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</si>
  <si>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</si>
  <si>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</si>
  <si>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</si>
  <si>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</si>
  <si>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</si>
  <si>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</si>
  <si>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</si>
  <si>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</si>
  <si>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</si>
  <si>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</si>
  <si>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</si>
  <si>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</si>
  <si>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</si>
  <si>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</si>
  <si>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</si>
  <si>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</si>
  <si>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</si>
  <si>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</si>
  <si>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</si>
  <si>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</si>
  <si>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</si>
  <si>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</si>
  <si>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</si>
  <si>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</si>
  <si>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</si>
  <si>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</si>
  <si>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</si>
  <si>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</si>
  <si>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</si>
  <si>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</si>
  <si>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</si>
  <si>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</si>
  <si>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</si>
  <si>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</si>
  <si>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</si>
  <si>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</si>
  <si>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</si>
  <si>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</si>
  <si>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</si>
  <si>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</si>
  <si>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</si>
  <si>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</si>
  <si>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</si>
  <si>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</si>
  <si>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</si>
  <si>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</si>
  <si>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</si>
  <si>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</si>
  <si>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</si>
  <si>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</si>
  <si>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</si>
  <si>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</si>
  <si>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</si>
  <si>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</si>
  <si>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</si>
  <si>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</si>
  <si>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</si>
  <si>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</si>
  <si>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</si>
  <si>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</si>
  <si>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</si>
  <si>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</si>
  <si>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</si>
  <si>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</si>
  <si>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</si>
  <si>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</si>
  <si>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</si>
  <si>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</si>
  <si>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</si>
  <si>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</si>
  <si>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</si>
  <si>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</si>
  <si>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</si>
  <si>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</si>
  <si>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</si>
  <si>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</si>
  <si>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</si>
  <si>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</si>
  <si>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</si>
  <si>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</si>
  <si>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</si>
  <si>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</si>
  <si>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</si>
  <si>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</si>
  <si>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</si>
  <si>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</si>
  <si>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</si>
  <si>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</si>
  <si>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</si>
  <si>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</si>
  <si>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</si>
  <si>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</si>
  <si>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</si>
  <si>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</si>
  <si>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</si>
  <si>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</si>
  <si>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</si>
  <si>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</si>
  <si>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</si>
  <si>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</si>
  <si>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</si>
  <si>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</si>
  <si>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</si>
  <si>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</si>
  <si>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</si>
  <si>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</si>
  <si>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</si>
  <si>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</si>
  <si>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</si>
  <si>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</si>
  <si>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</si>
  <si>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</si>
  <si>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</si>
  <si>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</si>
  <si>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</si>
  <si>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</si>
  <si>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</si>
  <si>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</si>
  <si>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</si>
  <si>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</si>
  <si>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</si>
  <si>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</si>
  <si>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</si>
  <si>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</si>
  <si>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</si>
  <si>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</si>
  <si>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</si>
  <si>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</si>
  <si>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</si>
  <si>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</si>
  <si>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</si>
  <si>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</si>
  <si>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</si>
  <si>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</si>
  <si>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</si>
  <si>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</si>
  <si>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</si>
  <si>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</si>
  <si>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</si>
  <si>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</si>
  <si>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</si>
  <si>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</si>
  <si>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</si>
  <si>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</si>
  <si>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</si>
  <si>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</si>
  <si>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</si>
  <si>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</si>
  <si>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</si>
  <si>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</si>
  <si>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</si>
  <si>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</si>
  <si>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</si>
  <si>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</si>
  <si>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</si>
  <si>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</si>
  <si>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</si>
  <si>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</si>
  <si>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</si>
  <si>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</si>
  <si>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</si>
  <si>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</si>
  <si>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</si>
  <si>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</si>
  <si>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</si>
  <si>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</si>
  <si>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</si>
  <si>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</si>
  <si>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</si>
  <si>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</si>
  <si>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</si>
  <si>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</si>
  <si>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</si>
  <si>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</si>
  <si>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</si>
  <si>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</si>
  <si>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</si>
  <si>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</si>
  <si>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</si>
  <si>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</si>
  <si>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</si>
  <si>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</si>
  <si>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</si>
  <si>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</si>
  <si>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</si>
  <si>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</si>
  <si>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</si>
  <si>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</si>
  <si>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</si>
  <si>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</si>
  <si>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</si>
  <si>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</si>
  <si>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</si>
  <si>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</si>
  <si>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</si>
  <si>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</si>
  <si>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</si>
  <si>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</si>
  <si>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</si>
  <si>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</si>
  <si>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</si>
  <si>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</si>
  <si>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</si>
  <si>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</si>
  <si>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</si>
  <si>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</si>
  <si>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</si>
  <si>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</si>
  <si>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</si>
  <si>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</si>
  <si>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</si>
  <si>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</si>
  <si>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</si>
  <si>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</si>
  <si>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</si>
  <si>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</si>
  <si>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</si>
  <si>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</si>
  <si>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</si>
  <si>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</si>
  <si>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</si>
  <si>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</si>
  <si>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</si>
  <si>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</si>
  <si>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</si>
  <si>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</si>
  <si>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</si>
  <si>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</si>
  <si>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</si>
  <si>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</si>
  <si>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</si>
  <si>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</si>
  <si>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</si>
  <si>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</si>
  <si>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</si>
  <si>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</si>
  <si>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</si>
  <si>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</si>
  <si>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</si>
  <si>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</si>
  <si>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</si>
  <si>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</si>
  <si>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</si>
  <si>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</si>
  <si>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</si>
  <si>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</si>
  <si>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</si>
  <si>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</si>
  <si>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</si>
  <si>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</si>
  <si>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</si>
  <si>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</si>
  <si>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</si>
  <si>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</si>
  <si>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</si>
  <si>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</si>
  <si>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</si>
  <si>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</si>
  <si>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</si>
  <si>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</si>
  <si>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</si>
  <si>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</si>
  <si>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</si>
  <si>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</si>
  <si>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</si>
  <si>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</si>
  <si>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</si>
  <si>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</si>
  <si>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</si>
  <si>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</si>
  <si>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</si>
  <si>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</si>
  <si>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</si>
  <si>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</si>
  <si>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</si>
  <si>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</si>
  <si>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</si>
  <si>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</si>
  <si>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</si>
  <si>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</si>
  <si>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</si>
  <si>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</si>
  <si>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</si>
  <si>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</si>
  <si>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</si>
  <si>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</si>
  <si>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</si>
  <si>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</si>
  <si>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</si>
  <si>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</si>
  <si>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</si>
  <si>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</si>
  <si>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</si>
  <si>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</si>
  <si>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</si>
  <si>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</si>
  <si>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</si>
  <si>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</si>
  <si>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</si>
  <si>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</si>
  <si>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</si>
  <si>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</si>
  <si>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</si>
  <si>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</si>
  <si>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</si>
  <si>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</si>
  <si>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</si>
  <si>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</si>
  <si>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</si>
  <si>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</si>
  <si>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</si>
  <si>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</si>
  <si>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</si>
  <si>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</si>
  <si>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</si>
  <si>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</si>
  <si>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</si>
  <si>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</si>
  <si>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</si>
  <si>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</si>
  <si>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</si>
  <si>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</si>
  <si>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</si>
  <si>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</si>
  <si>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</si>
  <si>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</si>
  <si>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</si>
  <si>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</si>
  <si>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</si>
  <si>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</si>
  <si>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</si>
  <si>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</si>
  <si>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</si>
  <si>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</si>
  <si>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</si>
  <si>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</si>
  <si>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</si>
  <si>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</si>
  <si>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</si>
  <si>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</si>
  <si>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</si>
  <si>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</si>
  <si>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</si>
  <si>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</si>
  <si>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</si>
  <si>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</si>
  <si>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</si>
  <si>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</si>
  <si>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</si>
  <si>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</si>
  <si>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</si>
  <si>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</si>
  <si>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</si>
  <si>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</si>
  <si>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</si>
  <si>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</si>
  <si>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</si>
  <si>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</si>
  <si>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</si>
  <si>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</si>
  <si>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</si>
  <si>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</si>
  <si>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</si>
  <si>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</si>
  <si>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</si>
  <si>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</si>
  <si>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</si>
  <si>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</si>
  <si>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</si>
  <si>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</si>
  <si>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</si>
  <si>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</si>
  <si>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</si>
  <si>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</si>
  <si>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</si>
  <si>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</si>
  <si>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</si>
  <si>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</si>
  <si>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</si>
  <si>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</si>
  <si>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</si>
  <si>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</si>
  <si>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</si>
  <si>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</si>
  <si>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</si>
  <si>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</si>
  <si>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</si>
  <si>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</si>
  <si>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</si>
  <si>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</si>
  <si>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</si>
  <si>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</si>
  <si>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</si>
  <si>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</si>
  <si>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</si>
  <si>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</si>
  <si>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</si>
  <si>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</si>
  <si>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</si>
  <si>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</si>
  <si>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</si>
  <si>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</si>
  <si>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</si>
  <si>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</si>
  <si>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</si>
  <si>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</si>
  <si>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</si>
  <si>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</si>
  <si>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</si>
  <si>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</si>
  <si>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</si>
  <si>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</si>
  <si>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</si>
  <si>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</si>
  <si>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</si>
  <si>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</si>
  <si>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</si>
  <si>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</si>
  <si>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</si>
  <si>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</si>
  <si>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</si>
  <si>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</si>
  <si>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</si>
  <si>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</si>
  <si>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</si>
  <si>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</si>
  <si>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</si>
  <si>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</si>
  <si>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</si>
  <si>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</si>
  <si>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</si>
  <si>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</si>
  <si>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</si>
  <si>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</si>
  <si>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</si>
  <si>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</si>
  <si>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</si>
  <si>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</si>
  <si>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</si>
  <si>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</si>
  <si>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</si>
  <si>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</si>
  <si>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</si>
  <si>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</si>
  <si>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</si>
  <si>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</si>
  <si>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</si>
  <si>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</si>
  <si>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</si>
  <si>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</si>
  <si>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</si>
  <si>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</si>
  <si>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</si>
  <si>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</si>
  <si>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</si>
  <si>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</si>
  <si>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</si>
  <si>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</si>
  <si>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</si>
  <si>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</si>
  <si>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</si>
  <si>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</si>
  <si>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</si>
  <si>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</si>
  <si>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</si>
  <si>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</si>
  <si>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</si>
  <si>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</si>
  <si>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</si>
  <si>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</si>
  <si>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</si>
  <si>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</si>
  <si>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</si>
  <si>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</si>
  <si>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</si>
  <si>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</si>
  <si>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</si>
  <si>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</si>
  <si>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</si>
  <si>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</si>
  <si>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</si>
  <si>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</si>
  <si>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</si>
  <si>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</si>
  <si>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</si>
  <si>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</si>
  <si>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</si>
  <si>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</si>
  <si>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</si>
  <si>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</si>
  <si>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</si>
  <si>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</si>
  <si>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</si>
  <si>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</si>
  <si>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</si>
  <si>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</si>
  <si>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</si>
  <si>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</si>
  <si>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</si>
  <si>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</si>
  <si>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</si>
  <si>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</si>
  <si>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</si>
  <si>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</si>
  <si>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</si>
  <si>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</si>
  <si>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</si>
  <si>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</si>
  <si>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</si>
  <si>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</si>
  <si>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</si>
  <si>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</si>
  <si>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</si>
  <si>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</si>
  <si>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</si>
  <si>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</si>
  <si>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</si>
  <si>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</si>
  <si>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</si>
  <si>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</si>
  <si>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</si>
  <si>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</si>
  <si>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</si>
  <si>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</si>
  <si>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</si>
  <si>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</si>
  <si>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</si>
  <si>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</si>
  <si>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</si>
  <si>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</si>
  <si>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</si>
  <si>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</si>
  <si>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</si>
  <si>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</si>
  <si>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</si>
  <si>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</si>
  <si>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</si>
  <si>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</si>
  <si>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</si>
  <si>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</si>
  <si>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</si>
  <si>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</si>
  <si>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</si>
  <si>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</si>
  <si>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</si>
  <si>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</si>
  <si>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</si>
  <si>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</si>
  <si>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</si>
  <si>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</si>
  <si>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</si>
  <si>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</si>
  <si>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</si>
  <si>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</si>
  <si>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</si>
  <si>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</si>
  <si>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</si>
  <si>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</si>
  <si>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</si>
  <si>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</si>
  <si>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</si>
  <si>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</si>
  <si>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</si>
  <si>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</si>
  <si>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</si>
  <si>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</si>
  <si>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</si>
  <si>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</si>
  <si>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</si>
  <si>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</si>
  <si>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</si>
  <si>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</si>
  <si>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</si>
  <si>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</si>
  <si>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</si>
  <si>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</si>
  <si>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</si>
  <si>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</si>
  <si>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</si>
  <si>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</si>
  <si>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</si>
  <si>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</si>
  <si>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</si>
  <si>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</si>
  <si>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</si>
  <si>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</si>
  <si>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</si>
  <si>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</si>
  <si>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</si>
  <si>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</si>
  <si>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</si>
  <si>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</si>
  <si>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</si>
  <si>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</si>
  <si>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</si>
  <si>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</si>
  <si>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</si>
  <si>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</si>
  <si>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</si>
  <si>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</si>
  <si>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</si>
  <si>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</si>
  <si>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</si>
  <si>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</si>
  <si>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</si>
  <si>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</si>
  <si>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</si>
  <si>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</si>
  <si>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</si>
  <si>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</si>
  <si>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</si>
  <si>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</si>
  <si>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</si>
  <si>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</si>
  <si>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</si>
  <si>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</si>
  <si>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</si>
  <si>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</si>
  <si>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</si>
  <si>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</si>
  <si>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</si>
  <si>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</si>
  <si>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</si>
  <si>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</si>
  <si>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</si>
  <si>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</si>
  <si>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</si>
  <si>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</si>
  <si>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</si>
  <si>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</si>
  <si>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</si>
  <si>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</si>
  <si>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</si>
  <si>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</si>
  <si>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</si>
  <si>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</si>
  <si>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</si>
  <si>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</si>
  <si>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</si>
  <si>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</si>
  <si>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</si>
  <si>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</si>
  <si>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</si>
  <si>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</si>
  <si>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</si>
  <si>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</si>
  <si>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</si>
  <si>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</si>
  <si>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</si>
  <si>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</si>
  <si>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</si>
  <si>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</si>
  <si>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</si>
  <si>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</si>
  <si>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</si>
  <si>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</si>
  <si>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</si>
  <si>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</si>
  <si>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</si>
  <si>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</si>
  <si>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</si>
  <si>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</si>
  <si>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</si>
  <si>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</si>
  <si>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</si>
  <si>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</si>
  <si>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</si>
  <si>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</si>
  <si>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</si>
  <si>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</si>
  <si>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</si>
  <si>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</si>
  <si>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</si>
  <si>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</si>
  <si>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</si>
  <si>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</si>
  <si>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</si>
  <si>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</si>
  <si>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</si>
  <si>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</si>
  <si>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</si>
  <si>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</si>
  <si>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</si>
  <si>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</si>
  <si>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</si>
  <si>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</si>
  <si>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</si>
  <si>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</si>
  <si>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</si>
  <si>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</si>
  <si>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</si>
  <si>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</si>
  <si>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</si>
  <si>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</si>
  <si>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</si>
  <si>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</si>
  <si>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</si>
  <si>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</si>
  <si>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</si>
  <si>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</si>
  <si>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</si>
  <si>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</si>
  <si>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</si>
  <si>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</si>
  <si>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</si>
  <si>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</si>
  <si>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</si>
  <si>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</si>
  <si>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</si>
  <si>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</si>
  <si>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</si>
  <si>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</si>
  <si>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</si>
  <si>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</si>
  <si>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</si>
  <si>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</si>
  <si>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</si>
  <si>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</si>
  <si>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</si>
  <si>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</si>
  <si>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</si>
  <si>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</si>
  <si>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</si>
  <si>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</si>
  <si>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</si>
  <si>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</si>
  <si>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</si>
  <si>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</si>
  <si>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</si>
  <si>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</si>
  <si>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</si>
  <si>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</si>
  <si>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</si>
  <si>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</si>
  <si>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</si>
  <si>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</si>
  <si>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</si>
  <si>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</si>
  <si>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</si>
  <si>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</si>
  <si>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</si>
  <si>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</si>
  <si>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</si>
  <si>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</si>
  <si>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</si>
  <si>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</si>
  <si>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</si>
  <si>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</si>
  <si>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</si>
  <si>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</si>
  <si>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</si>
  <si>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</si>
  <si>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</si>
  <si>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</si>
  <si>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</si>
  <si>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</si>
  <si>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</si>
  <si>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</si>
  <si>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</si>
  <si>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</si>
  <si>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</si>
  <si>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</si>
  <si>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</si>
  <si>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</si>
  <si>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</si>
  <si>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</si>
  <si>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</si>
  <si>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</si>
  <si>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</si>
  <si>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</si>
  <si>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</si>
  <si>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</si>
  <si>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</si>
  <si>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</si>
  <si>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</si>
  <si>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</si>
  <si>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</si>
  <si>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</si>
  <si>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</si>
  <si>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</si>
  <si>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</si>
  <si>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</si>
  <si>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</si>
  <si>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</si>
  <si>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</si>
  <si>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</si>
  <si>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</si>
  <si>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</si>
  <si>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</si>
  <si>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</si>
  <si>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</si>
  <si>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</si>
  <si>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</si>
  <si>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</si>
  <si>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</si>
  <si>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</si>
  <si>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</si>
  <si>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</si>
  <si>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</si>
  <si>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</si>
  <si>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</si>
  <si>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</si>
  <si>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</si>
  <si>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</si>
  <si>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</si>
  <si>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</si>
  <si>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</si>
  <si>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</si>
  <si>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</si>
  <si>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</si>
  <si>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</si>
  <si>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</si>
  <si>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</si>
  <si>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</si>
  <si>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</si>
  <si>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</si>
  <si>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</si>
  <si>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</si>
  <si>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</si>
  <si>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</si>
  <si>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</si>
  <si>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</si>
  <si>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</si>
  <si>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</si>
  <si>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</si>
  <si>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</si>
  <si>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</si>
  <si>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</si>
  <si>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</si>
  <si>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</si>
  <si>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</si>
  <si>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</si>
  <si>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</si>
  <si>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</si>
  <si>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</si>
  <si>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</si>
  <si>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</si>
  <si>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</si>
  <si>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</si>
  <si>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</si>
  <si>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</si>
  <si>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</si>
  <si>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</si>
  <si>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</si>
  <si>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</si>
  <si>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</si>
  <si>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</si>
  <si>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</si>
  <si>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</si>
  <si>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</si>
  <si>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</si>
  <si>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</si>
  <si>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</si>
  <si>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</si>
  <si>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</si>
  <si>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</si>
  <si>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</si>
  <si>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</si>
  <si>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</si>
  <si>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</si>
  <si>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</si>
  <si>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</si>
  <si>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</si>
  <si>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</si>
  <si>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</si>
  <si>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</si>
  <si>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</si>
  <si>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</si>
  <si>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</si>
  <si>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</si>
  <si>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</si>
  <si>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</si>
  <si>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</si>
  <si>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</si>
  <si>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</si>
  <si>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</si>
  <si>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</si>
  <si>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</si>
  <si>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</si>
  <si>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</si>
  <si>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</si>
  <si>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</si>
  <si>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</si>
  <si>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</si>
  <si>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</si>
  <si>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</si>
  <si>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</si>
  <si>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</si>
  <si>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</si>
  <si>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</si>
  <si>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</si>
  <si>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</si>
  <si>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</si>
  <si>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</si>
  <si>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</si>
  <si>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</si>
  <si>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</si>
  <si>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</si>
  <si>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</si>
  <si>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</si>
  <si>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</si>
  <si>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</si>
  <si>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</si>
  <si>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</si>
  <si>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</si>
  <si>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</si>
  <si>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</si>
  <si>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</si>
  <si>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</si>
  <si>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</si>
  <si>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</si>
  <si>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</si>
  <si>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</si>
  <si>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</si>
  <si>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</si>
  <si>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</si>
  <si>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</si>
  <si>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</si>
  <si>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</si>
  <si>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</si>
  <si>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</si>
  <si>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</si>
  <si>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</si>
  <si>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</si>
  <si>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</si>
  <si>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</si>
  <si>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</si>
  <si>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</si>
  <si>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</si>
  <si>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</si>
  <si>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</si>
  <si>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</si>
  <si>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</si>
  <si>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</si>
  <si>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</si>
  <si>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</si>
  <si>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</si>
  <si>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</si>
  <si>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</si>
  <si>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</si>
  <si>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</si>
  <si>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</si>
  <si>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</si>
  <si>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</si>
  <si>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</si>
  <si>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</si>
  <si>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</si>
  <si>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</si>
  <si>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</si>
  <si>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</si>
  <si>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</si>
  <si>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</si>
  <si>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</si>
  <si>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</si>
  <si>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</si>
  <si>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</si>
  <si>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</si>
  <si>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</si>
  <si>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</si>
  <si>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</si>
  <si>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</si>
  <si>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</si>
  <si>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</si>
  <si>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</si>
  <si>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</si>
  <si>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</si>
  <si>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</si>
  <si>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</si>
  <si>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</si>
  <si>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</si>
  <si>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</si>
  <si>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</si>
  <si>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</si>
  <si>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</si>
  <si>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</si>
  <si>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</si>
  <si>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</si>
  <si>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</si>
  <si>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</si>
  <si>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</si>
  <si>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</si>
  <si>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</si>
  <si>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</si>
  <si>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</si>
  <si>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</si>
  <si>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</si>
  <si>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</si>
  <si>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</si>
  <si>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</si>
  <si>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</si>
  <si>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</si>
  <si>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</si>
  <si>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</si>
  <si>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</si>
  <si>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</si>
  <si>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</si>
  <si>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</si>
  <si>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</si>
  <si>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</si>
  <si>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</si>
  <si>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</si>
  <si>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</si>
  <si>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</si>
  <si>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</si>
  <si>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</si>
  <si>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</si>
  <si>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</si>
  <si>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</si>
  <si>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</si>
  <si>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</si>
  <si>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</si>
  <si>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</si>
  <si>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</si>
  <si>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</si>
  <si>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</si>
  <si>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</si>
  <si>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</si>
  <si>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</si>
  <si>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</si>
  <si>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</si>
  <si>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</si>
  <si>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</si>
  <si>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</si>
  <si>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</si>
  <si>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</si>
  <si>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</si>
  <si>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</si>
  <si>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</si>
  <si>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</si>
  <si>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</si>
  <si>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</si>
  <si>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</si>
  <si>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</si>
  <si>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</si>
  <si>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</si>
  <si>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</si>
  <si>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</si>
  <si>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</si>
  <si>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</si>
  <si>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</si>
  <si>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</si>
  <si>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</si>
  <si>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</si>
  <si>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</si>
  <si>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</si>
  <si>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</si>
  <si>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</si>
  <si>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</si>
  <si>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</si>
  <si>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</si>
  <si>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</si>
  <si>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</si>
  <si>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</si>
  <si>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</si>
  <si>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</si>
  <si>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</si>
  <si>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</si>
  <si>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</si>
  <si>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</si>
  <si>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</si>
  <si>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</si>
  <si>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</si>
  <si>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</si>
  <si>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</si>
  <si>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</si>
  <si>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</si>
  <si>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</si>
  <si>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</si>
  <si>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</si>
  <si>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</si>
  <si>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</si>
  <si>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</si>
  <si>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</si>
  <si>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</si>
  <si>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</si>
  <si>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</si>
  <si>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</si>
  <si>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</si>
  <si>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</si>
  <si>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</si>
  <si>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</si>
  <si>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</si>
  <si>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</si>
  <si>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</si>
  <si>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</si>
  <si>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</si>
  <si>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</si>
  <si>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</si>
  <si>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</si>
  <si>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</si>
  <si>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</si>
  <si>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</si>
  <si>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</si>
  <si>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</si>
  <si>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</si>
  <si>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</si>
  <si>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</si>
  <si>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</si>
  <si>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</si>
  <si>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</si>
  <si>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</si>
  <si>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</si>
  <si>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</si>
  <si>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</si>
  <si>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</si>
  <si>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</si>
  <si>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</si>
  <si>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</si>
  <si>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</si>
  <si>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</si>
  <si>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</si>
  <si>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</si>
  <si>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</si>
  <si>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</si>
  <si>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</si>
  <si>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</si>
  <si>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</si>
  <si>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</si>
  <si>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</si>
  <si>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</si>
  <si>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</si>
  <si>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</si>
  <si>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</si>
  <si>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</si>
  <si>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</si>
  <si>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</si>
  <si>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</si>
  <si>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</si>
  <si>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</si>
  <si>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</si>
  <si>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</si>
  <si>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</si>
  <si>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</si>
  <si>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</si>
  <si>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</si>
  <si>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</si>
  <si>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</si>
  <si>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</si>
  <si>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</si>
  <si>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</si>
  <si>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</si>
  <si>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</si>
  <si>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</si>
  <si>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</si>
  <si>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</si>
  <si>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</si>
  <si>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</si>
  <si>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</si>
  <si>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</si>
  <si>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</si>
  <si>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</si>
  <si>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</si>
  <si>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</si>
  <si>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</si>
  <si>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</si>
  <si>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</si>
  <si>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</si>
  <si>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</si>
  <si>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</si>
  <si>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</si>
  <si>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</si>
  <si>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</si>
  <si>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</si>
  <si>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</si>
  <si>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</si>
  <si>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</si>
  <si>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</si>
  <si>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</si>
  <si>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</si>
  <si>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</si>
  <si>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</si>
  <si>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</si>
  <si>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</si>
  <si>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</si>
  <si>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</si>
  <si>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</si>
  <si>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</si>
  <si>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</si>
  <si>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</si>
  <si>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</si>
  <si>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</si>
  <si>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</si>
  <si>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</si>
  <si>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</si>
  <si>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</si>
  <si>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</si>
  <si>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</si>
  <si>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</si>
  <si>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</si>
  <si>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</si>
  <si>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</si>
  <si>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</si>
  <si>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</si>
  <si>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</si>
  <si>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</si>
  <si>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</si>
  <si>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</si>
  <si>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</si>
  <si>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</si>
  <si>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</si>
  <si>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</si>
  <si>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</si>
  <si>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</si>
  <si>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</si>
  <si>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</si>
  <si>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</si>
  <si>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</si>
  <si>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</si>
  <si>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</si>
  <si>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</si>
  <si>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</si>
  <si>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</si>
  <si>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</si>
  <si>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</si>
  <si>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</si>
  <si>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</si>
  <si>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</si>
  <si>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</si>
  <si>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</si>
  <si>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</si>
  <si>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</si>
  <si>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</si>
  <si>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</si>
  <si>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</si>
  <si>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</si>
  <si>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</si>
  <si>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</si>
  <si>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</si>
  <si>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</si>
  <si>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</si>
  <si>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</si>
  <si>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</si>
  <si>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</si>
  <si>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</si>
  <si>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</si>
  <si>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</si>
  <si>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</si>
  <si>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</si>
  <si>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</si>
  <si>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</si>
  <si>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</si>
  <si>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</si>
  <si>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</si>
  <si>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</si>
  <si>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</si>
  <si>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</si>
  <si>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</si>
  <si>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</si>
  <si>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</si>
  <si>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</si>
  <si>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</si>
  <si>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</si>
  <si>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</si>
  <si>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</si>
  <si>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</si>
  <si>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</si>
  <si>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</si>
  <si>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</si>
  <si>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</si>
  <si>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</si>
  <si>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</si>
  <si>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</si>
  <si>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</si>
  <si>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</si>
  <si>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</si>
  <si>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</si>
  <si>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</si>
  <si>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</si>
  <si>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</si>
  <si>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</si>
  <si>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</si>
  <si>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</si>
  <si>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</si>
  <si>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</si>
  <si>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</si>
  <si>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</si>
  <si>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</si>
  <si>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</si>
  <si>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</si>
  <si>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</si>
  <si>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</si>
  <si>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</si>
  <si>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</si>
  <si>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</si>
  <si>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</si>
  <si>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</si>
  <si>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</si>
  <si>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</si>
  <si>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</si>
  <si>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</si>
  <si>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</si>
  <si>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</si>
  <si>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</si>
  <si>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</si>
  <si>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</si>
  <si>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</si>
  <si>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</si>
  <si>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</si>
  <si>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</si>
  <si>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</si>
  <si>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</si>
  <si>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</si>
  <si>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</si>
  <si>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</si>
  <si>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</si>
  <si>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</si>
  <si>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</si>
  <si>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</si>
  <si>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</si>
  <si>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</si>
  <si>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</si>
  <si>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</si>
  <si>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</si>
  <si>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</si>
  <si>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</si>
  <si>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</si>
  <si>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</si>
  <si>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</si>
  <si>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</si>
  <si>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</si>
  <si>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</si>
  <si>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</si>
  <si>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</si>
  <si>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</si>
  <si>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</si>
  <si>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</si>
  <si>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</si>
  <si>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</si>
  <si>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</si>
  <si>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</si>
  <si>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</si>
  <si>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</si>
  <si>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</si>
  <si>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</si>
  <si>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</si>
  <si>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</si>
  <si>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</si>
  <si>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</si>
  <si>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</si>
  <si>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</si>
  <si>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</si>
  <si>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</si>
  <si>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</si>
  <si>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</si>
  <si>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</si>
  <si>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</si>
  <si>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</si>
  <si>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</si>
  <si>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</si>
  <si>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</si>
  <si>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</si>
  <si>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</si>
  <si>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</si>
  <si>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</si>
  <si>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</si>
  <si>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</si>
  <si>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</si>
  <si>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</si>
  <si>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</si>
  <si>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</si>
  <si>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</si>
  <si>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</si>
  <si>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</si>
  <si>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</si>
  <si>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</si>
  <si>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</si>
  <si>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</si>
  <si>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</si>
  <si>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</si>
  <si>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</si>
  <si>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</si>
  <si>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</si>
  <si>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</si>
  <si>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</si>
  <si>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</si>
  <si>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</si>
  <si>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</si>
  <si>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</si>
  <si>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</si>
  <si>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</si>
  <si>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</si>
  <si>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</si>
  <si>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</si>
  <si>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</si>
  <si>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</si>
  <si>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</si>
  <si>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</si>
  <si>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</si>
  <si>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</si>
  <si>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</si>
  <si>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</si>
  <si>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</si>
  <si>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</si>
  <si>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</si>
  <si>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</si>
  <si>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</si>
  <si>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</si>
  <si>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</si>
  <si>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</si>
  <si>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</si>
  <si>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</si>
  <si>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</si>
  <si>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</si>
  <si>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</si>
  <si>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</si>
  <si>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</si>
  <si>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</si>
  <si>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</si>
  <si>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</si>
  <si>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</si>
  <si>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</si>
  <si>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</si>
  <si>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</si>
  <si>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</si>
  <si>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</si>
  <si>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</si>
  <si>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</si>
  <si>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</si>
  <si>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</si>
  <si>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</si>
  <si>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</si>
  <si>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</si>
  <si>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</si>
  <si>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</si>
  <si>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</si>
  <si>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</si>
  <si>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</si>
  <si>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</si>
  <si>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</si>
  <si>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</si>
  <si>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</si>
  <si>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</si>
  <si>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</si>
  <si>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</si>
  <si>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</si>
  <si>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</si>
  <si>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</si>
  <si>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</si>
  <si>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</si>
  <si>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</si>
  <si>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</si>
  <si>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</si>
  <si>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</si>
  <si>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</si>
  <si>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</si>
  <si>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</si>
  <si>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</si>
  <si>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</si>
  <si>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</si>
  <si>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</si>
  <si>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</si>
  <si>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</si>
  <si>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</si>
  <si>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</si>
  <si>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</si>
  <si>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</si>
  <si>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</si>
  <si>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</si>
  <si>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</si>
  <si>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</si>
  <si>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</si>
  <si>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</si>
  <si>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</si>
  <si>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</si>
  <si>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</si>
  <si>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</si>
  <si>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</si>
  <si>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</si>
  <si>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</si>
  <si>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</si>
  <si>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</si>
  <si>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</si>
  <si>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</si>
  <si>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</si>
  <si>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</si>
  <si>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</si>
  <si>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</si>
  <si>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</si>
  <si>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</si>
  <si>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</si>
  <si>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</si>
  <si>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</si>
  <si>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</si>
  <si>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</si>
  <si>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</si>
  <si>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</si>
  <si>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</si>
  <si>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</si>
  <si>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</si>
  <si>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</si>
  <si>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</si>
  <si>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</si>
  <si>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</si>
  <si>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</si>
  <si>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</si>
  <si>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</si>
  <si>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</si>
  <si>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</si>
  <si>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</si>
  <si>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</si>
  <si>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</si>
  <si>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</si>
  <si>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</si>
  <si>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</si>
  <si>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</si>
  <si>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</si>
  <si>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</si>
  <si>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</si>
  <si>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</si>
  <si>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</si>
  <si>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</si>
  <si>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</si>
  <si>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</si>
  <si>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</si>
  <si>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</si>
  <si>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</si>
  <si>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</si>
  <si>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</si>
  <si>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</si>
  <si>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</si>
  <si>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</si>
  <si>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</si>
  <si>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</si>
  <si>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</si>
  <si>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</si>
  <si>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</si>
  <si>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</si>
  <si>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</si>
  <si>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</si>
  <si>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</si>
  <si>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</si>
  <si>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</si>
  <si>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</si>
  <si>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</si>
  <si>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</si>
  <si>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</si>
  <si>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</si>
  <si>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</si>
  <si>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</si>
  <si>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</si>
  <si>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</si>
  <si>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</si>
  <si>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</si>
  <si>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</si>
  <si>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</si>
  <si>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</si>
  <si>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</si>
  <si>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</si>
  <si>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</si>
  <si>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</si>
  <si>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</si>
  <si>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</si>
  <si>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</si>
  <si>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</si>
  <si>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</si>
  <si>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</si>
  <si>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</si>
  <si>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</si>
  <si>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</si>
  <si>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</si>
  <si>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</si>
  <si>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</si>
  <si>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</si>
  <si>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</si>
  <si>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</si>
  <si>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</si>
  <si>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</si>
  <si>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</si>
  <si>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</si>
  <si>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</si>
  <si>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</si>
  <si>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</si>
  <si>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</si>
  <si>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</si>
  <si>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</si>
  <si>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</si>
  <si>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</si>
  <si>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</si>
  <si>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</si>
  <si>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</si>
  <si>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</si>
  <si>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</si>
  <si>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</si>
  <si>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</si>
  <si>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</si>
  <si>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</si>
  <si>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</si>
  <si>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</si>
  <si>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</si>
  <si>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</si>
  <si>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</si>
  <si>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</si>
  <si>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</si>
  <si>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</si>
  <si>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</si>
  <si>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</si>
  <si>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</si>
  <si>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</si>
  <si>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</si>
  <si>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</si>
  <si>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</si>
  <si>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</si>
  <si>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</si>
  <si>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</si>
  <si>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</si>
  <si>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</si>
  <si>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</si>
  <si>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</si>
  <si>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</si>
  <si>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</si>
  <si>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</si>
  <si>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</si>
  <si>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</si>
  <si>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</si>
  <si>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</si>
  <si>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</si>
  <si>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</si>
  <si>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</si>
  <si>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</si>
  <si>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</si>
  <si>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</si>
  <si>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</si>
  <si>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</si>
  <si>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</si>
  <si>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</si>
  <si>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</si>
  <si>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</si>
  <si>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</si>
  <si>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</si>
  <si>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</si>
  <si>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</si>
  <si>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</si>
  <si>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</si>
  <si>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</si>
  <si>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</si>
  <si>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</si>
  <si>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</si>
  <si>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</si>
  <si>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</si>
  <si>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</si>
  <si>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</si>
  <si>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</si>
  <si>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</si>
  <si>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</si>
  <si>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</si>
  <si>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</si>
  <si>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</si>
  <si>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</si>
  <si>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</si>
  <si>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</si>
  <si>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</si>
  <si>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</si>
  <si>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</si>
  <si>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</si>
  <si>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</si>
  <si>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</si>
  <si>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</si>
  <si>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</si>
  <si>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</si>
  <si>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</si>
  <si>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</si>
  <si>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</si>
  <si>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</si>
  <si>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</si>
  <si>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</si>
  <si>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</si>
  <si>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</si>
  <si>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</si>
  <si>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</si>
  <si>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</si>
  <si>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</si>
  <si>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</si>
  <si>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</si>
  <si>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</si>
  <si>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</si>
  <si>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</si>
  <si>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</si>
  <si>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</si>
  <si>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</si>
  <si>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</si>
  <si>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</si>
  <si>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</si>
  <si>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</si>
  <si>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</si>
  <si>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</si>
  <si>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</si>
  <si>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</si>
  <si>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</si>
  <si>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</si>
  <si>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</si>
  <si>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</si>
  <si>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</si>
  <si>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</si>
  <si>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</si>
  <si>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</si>
  <si>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</si>
  <si>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</si>
  <si>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</si>
  <si>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</si>
  <si>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</si>
  <si>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</si>
  <si>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</si>
  <si>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</si>
  <si>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</si>
  <si>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</si>
  <si>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</si>
  <si>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</si>
  <si>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</si>
  <si>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</si>
  <si>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</si>
  <si>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</si>
  <si>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</si>
  <si>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</si>
  <si>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</si>
  <si>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</si>
  <si>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</si>
  <si>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</si>
  <si>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</si>
  <si>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</si>
  <si>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</si>
  <si>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</si>
  <si>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</si>
  <si>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</si>
  <si>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</si>
  <si>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</si>
  <si>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</si>
  <si>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</si>
  <si>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</si>
  <si>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</si>
  <si>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</si>
  <si>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</si>
  <si>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</si>
  <si>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</si>
  <si>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</si>
  <si>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</si>
  <si>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</si>
  <si>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</si>
  <si>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</si>
  <si>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</si>
  <si>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</si>
  <si>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</si>
  <si>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</si>
  <si>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</si>
  <si>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</si>
  <si>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</si>
  <si>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</si>
  <si>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</si>
  <si>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</si>
  <si>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</si>
  <si>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</si>
  <si>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</si>
  <si>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</si>
  <si>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</si>
  <si>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</si>
  <si>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</si>
  <si>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</si>
  <si>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</si>
  <si>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</si>
  <si>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</si>
  <si>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</si>
  <si>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</si>
  <si>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</si>
  <si>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</si>
  <si>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</si>
  <si>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</si>
  <si>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</si>
  <si>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</si>
  <si>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</si>
  <si>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</si>
  <si>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</si>
  <si>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</si>
  <si>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</si>
  <si>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</si>
  <si>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</si>
  <si>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</si>
  <si>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</si>
  <si>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</si>
  <si>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</si>
  <si>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</si>
  <si>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</si>
  <si>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</si>
  <si>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</si>
  <si>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</si>
  <si>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</si>
  <si>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</si>
  <si>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</si>
  <si>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</si>
  <si>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</si>
  <si>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</si>
  <si>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</si>
  <si>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</si>
  <si>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</si>
  <si>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</si>
  <si>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</si>
  <si>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</si>
  <si>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</si>
  <si>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</si>
  <si>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</si>
  <si>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</si>
  <si>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</si>
  <si>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</si>
  <si>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</si>
  <si>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</si>
  <si>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</si>
  <si>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</si>
  <si>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</si>
  <si>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</si>
  <si>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</si>
  <si>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</si>
  <si>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</si>
  <si>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</si>
  <si>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</si>
  <si>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</si>
  <si>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</si>
  <si>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</si>
  <si>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</si>
  <si>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</si>
  <si>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</si>
  <si>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</si>
  <si>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</si>
  <si>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</si>
  <si>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</si>
  <si>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</si>
  <si>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</si>
  <si>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</si>
  <si>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</si>
  <si>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</si>
  <si>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</si>
  <si>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</si>
  <si>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</si>
  <si>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</si>
  <si>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</si>
  <si>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</si>
  <si>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</si>
  <si>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</si>
  <si>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</si>
  <si>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</si>
  <si>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</si>
  <si>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</si>
  <si>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</si>
  <si>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</si>
  <si>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</si>
  <si>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</si>
  <si>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</si>
  <si>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</si>
  <si>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</si>
  <si>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</si>
  <si>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</si>
  <si>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</si>
  <si>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</si>
  <si>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</si>
  <si>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</si>
  <si>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</si>
  <si>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</si>
  <si>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</si>
  <si>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</si>
  <si>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</si>
  <si>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</si>
  <si>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</si>
  <si>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</si>
  <si>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</si>
  <si>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</si>
  <si>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</si>
  <si>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</si>
  <si>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</si>
  <si>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</si>
  <si>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</si>
  <si>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</si>
  <si>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</si>
  <si>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</si>
  <si>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</si>
  <si>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</si>
  <si>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</si>
  <si>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</si>
  <si>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</si>
  <si>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</si>
  <si>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</si>
  <si>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</si>
  <si>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</si>
  <si>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</si>
  <si>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</si>
  <si>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</si>
  <si>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</si>
  <si>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</si>
  <si>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</si>
  <si>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</si>
  <si>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</si>
  <si>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</si>
  <si>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</si>
  <si>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</si>
  <si>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</si>
  <si>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</si>
  <si>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</si>
  <si>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</si>
  <si>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</si>
  <si>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</si>
  <si>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</si>
  <si>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</si>
  <si>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</si>
  <si>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</si>
  <si>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</si>
  <si>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</si>
  <si>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</si>
  <si>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</si>
  <si>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</si>
  <si>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</si>
  <si>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</si>
  <si>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</si>
  <si>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</si>
  <si>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</si>
  <si>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</si>
  <si>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</si>
  <si>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</si>
  <si>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</si>
  <si>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</si>
  <si>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</si>
  <si>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</si>
  <si>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</si>
  <si>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</si>
  <si>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</si>
  <si>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</si>
  <si>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</si>
  <si>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</si>
  <si>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</si>
  <si>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</si>
  <si>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</si>
  <si>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</si>
  <si>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</si>
  <si>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</si>
  <si>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</si>
  <si>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</si>
  <si>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</si>
  <si>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</si>
  <si>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</si>
  <si>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</si>
  <si>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</si>
  <si>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</si>
  <si>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</si>
  <si>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</si>
  <si>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</si>
  <si>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</si>
  <si>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</si>
  <si>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</si>
  <si>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</si>
  <si>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</si>
  <si>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</si>
  <si>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</si>
  <si>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</si>
  <si>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</si>
  <si>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</si>
  <si>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</si>
  <si>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</si>
  <si>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</si>
  <si>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</si>
  <si>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</si>
  <si>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</si>
  <si>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</si>
  <si>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</si>
  <si>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</si>
  <si>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</si>
  <si>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</si>
  <si>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</si>
  <si>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</si>
  <si>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</si>
  <si>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</si>
  <si>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</si>
  <si>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</si>
  <si>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</si>
  <si>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</si>
  <si>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</si>
  <si>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</si>
  <si>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</si>
  <si>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</si>
  <si>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</si>
  <si>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</si>
  <si>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</si>
  <si>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</si>
  <si>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</si>
  <si>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</si>
  <si>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</si>
  <si>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</si>
  <si>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</si>
  <si>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</si>
  <si>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</si>
  <si>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</si>
  <si>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</si>
  <si>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</si>
  <si>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</si>
  <si>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</si>
  <si>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</si>
  <si>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</si>
  <si>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</si>
  <si>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</si>
  <si>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</si>
  <si>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</si>
  <si>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</si>
  <si>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</si>
  <si>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</si>
  <si>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</si>
  <si>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</si>
  <si>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</si>
  <si>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</si>
  <si>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</si>
  <si>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</si>
  <si>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</si>
  <si>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</si>
  <si>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</si>
  <si>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</si>
  <si>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</si>
  <si>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</si>
  <si>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</si>
  <si>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</si>
  <si>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</si>
  <si>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</si>
  <si>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</si>
  <si>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</si>
  <si>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</si>
  <si>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</si>
  <si>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</si>
  <si>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</si>
  <si>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</si>
  <si>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</si>
  <si>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</si>
  <si>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</si>
  <si>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</si>
  <si>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</si>
  <si>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</si>
  <si>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</si>
  <si>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</si>
  <si>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</si>
  <si>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</si>
  <si>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</si>
  <si>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</si>
  <si>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</si>
  <si>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</si>
  <si>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</si>
  <si>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</si>
  <si>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</si>
  <si>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</si>
  <si>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</si>
  <si>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</si>
  <si>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</si>
  <si>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</si>
  <si>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</si>
  <si>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</si>
  <si>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</si>
  <si>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</si>
  <si>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</si>
  <si>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</si>
  <si>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</si>
  <si>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</si>
  <si>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</si>
  <si>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</si>
  <si>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</si>
  <si>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</si>
  <si>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</si>
  <si>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</si>
  <si>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</si>
  <si>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</si>
  <si>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</si>
  <si>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</si>
  <si>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</si>
  <si>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</si>
  <si>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</si>
  <si>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</si>
  <si>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</si>
  <si>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</si>
  <si>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</si>
  <si>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</si>
  <si>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</si>
  <si>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</si>
  <si>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</si>
  <si>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</si>
  <si>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</si>
  <si>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</si>
  <si>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</si>
  <si>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</si>
  <si>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</si>
  <si>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</si>
  <si>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</si>
  <si>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</si>
  <si>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</si>
  <si>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</si>
  <si>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</si>
  <si>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</si>
  <si>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</si>
  <si>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</si>
  <si>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</si>
  <si>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</si>
  <si>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</si>
  <si>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</si>
  <si>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</si>
  <si>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</si>
  <si>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</si>
  <si>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</si>
  <si>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</si>
  <si>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</si>
  <si>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</si>
  <si>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</si>
  <si>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</si>
  <si>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</si>
  <si>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</si>
  <si>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</si>
  <si>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</si>
  <si>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</si>
  <si>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</si>
  <si>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</si>
  <si>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</si>
  <si>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</si>
  <si>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</si>
  <si>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</si>
  <si>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</si>
  <si>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</si>
  <si>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</si>
  <si>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</si>
  <si>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</si>
  <si>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</si>
  <si>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</si>
  <si>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</si>
  <si>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</si>
  <si>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</si>
  <si>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</si>
  <si>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</si>
  <si>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</si>
  <si>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</si>
  <si>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</si>
  <si>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</si>
  <si>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</si>
  <si>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</si>
  <si>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</si>
  <si>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</si>
  <si>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</si>
  <si>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</si>
  <si>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</si>
  <si>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</si>
  <si>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</si>
  <si>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</si>
  <si>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</si>
  <si>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</si>
  <si>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</si>
  <si>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</si>
  <si>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</si>
  <si>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</si>
  <si>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</si>
  <si>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</si>
  <si>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</si>
  <si>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</si>
  <si>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</si>
  <si>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</si>
  <si>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</si>
  <si>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</si>
  <si>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</si>
  <si>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</si>
  <si>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</si>
  <si>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</si>
  <si>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</si>
  <si>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</si>
  <si>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</si>
  <si>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</si>
  <si>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</si>
  <si>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</si>
  <si>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</si>
  <si>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</si>
  <si>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</si>
  <si>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</si>
  <si>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</si>
  <si>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</si>
  <si>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</si>
  <si>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</si>
  <si>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</si>
  <si>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</si>
  <si>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</si>
  <si>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</si>
  <si>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</si>
  <si>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</si>
  <si>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</si>
  <si>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</si>
  <si>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</si>
  <si>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</si>
  <si>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</si>
  <si>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</si>
  <si>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</si>
  <si>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</si>
  <si>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</si>
  <si>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</si>
  <si>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</si>
  <si>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</si>
  <si>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</si>
  <si>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</si>
  <si>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</si>
  <si>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</si>
  <si>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</si>
  <si>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</si>
  <si>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</si>
  <si>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</si>
  <si>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</si>
  <si>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</si>
  <si>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</si>
  <si>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</si>
  <si>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</si>
  <si>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</si>
  <si>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</si>
  <si>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</si>
  <si>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</si>
  <si>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</si>
  <si>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</si>
  <si>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</si>
  <si>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</si>
  <si>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</si>
  <si>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</si>
  <si>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</si>
  <si>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</si>
  <si>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</si>
  <si>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</si>
  <si>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</si>
  <si>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</si>
  <si>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</si>
  <si>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</si>
  <si>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</si>
  <si>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</si>
  <si>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</si>
  <si>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</si>
  <si>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</si>
  <si>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</si>
  <si>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</si>
  <si>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</si>
  <si>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</si>
  <si>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</si>
  <si>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</si>
  <si>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</si>
  <si>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</si>
  <si>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</si>
  <si>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</si>
  <si>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</si>
  <si>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</si>
  <si>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</si>
  <si>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</si>
  <si>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</si>
  <si>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</si>
  <si>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</si>
  <si>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</si>
  <si>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</si>
  <si>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</si>
  <si>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</si>
  <si>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</si>
  <si>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</si>
  <si>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</si>
  <si>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</si>
  <si>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</si>
  <si>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</si>
  <si>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</si>
  <si>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</si>
  <si>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</si>
  <si>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</si>
  <si>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</si>
  <si>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</si>
  <si>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</si>
  <si>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</si>
  <si>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</si>
  <si>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</si>
  <si>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</si>
  <si>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</si>
  <si>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</si>
  <si>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</si>
  <si>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</si>
  <si>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</si>
  <si>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</si>
  <si>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</si>
  <si>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</si>
  <si>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</si>
  <si>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</si>
  <si>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</si>
  <si>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</si>
  <si>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</si>
  <si>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</si>
  <si>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</si>
  <si>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</si>
  <si>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</si>
  <si>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</si>
  <si>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</si>
  <si>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</si>
  <si>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</si>
  <si>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</si>
  <si>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</si>
  <si>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</si>
  <si>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</si>
  <si>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</si>
  <si>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</si>
  <si>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</si>
  <si>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</si>
  <si>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</si>
  <si>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</si>
  <si>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</si>
  <si>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</si>
  <si>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</si>
  <si>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</si>
  <si>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</si>
  <si>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</si>
  <si>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</si>
  <si>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</si>
  <si>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</si>
  <si>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</si>
  <si>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</si>
  <si>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</si>
  <si>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</si>
  <si>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</si>
  <si>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</si>
  <si>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</si>
  <si>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</si>
  <si>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</si>
  <si>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</si>
  <si>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</si>
  <si>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</si>
  <si>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</si>
  <si>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</si>
  <si>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</si>
  <si>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</si>
  <si>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</si>
  <si>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</si>
  <si>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</si>
  <si>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</si>
  <si>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</si>
  <si>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</si>
  <si>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</si>
  <si>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</si>
  <si>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</si>
  <si>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</si>
  <si>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</si>
  <si>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</si>
  <si>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</si>
  <si>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</si>
  <si>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</si>
  <si>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</si>
  <si>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</si>
  <si>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</si>
  <si>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</si>
  <si>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</si>
  <si>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</si>
  <si>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</si>
  <si>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</si>
  <si>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</si>
  <si>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</si>
  <si>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</si>
  <si>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</si>
  <si>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</si>
  <si>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</si>
  <si>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</si>
  <si>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</si>
  <si>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</si>
  <si>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</si>
  <si>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</si>
  <si>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</si>
  <si>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</si>
  <si>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</si>
  <si>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</si>
  <si>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</si>
  <si>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</si>
  <si>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</si>
  <si>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</si>
  <si>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</si>
  <si>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</si>
  <si>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</si>
  <si>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</si>
  <si>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</si>
  <si>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</si>
  <si>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</si>
  <si>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</si>
  <si>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</si>
  <si>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</si>
  <si>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</si>
  <si>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</si>
  <si>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</si>
  <si>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</si>
  <si>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</si>
  <si>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</si>
  <si>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</si>
  <si>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</si>
  <si>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</si>
  <si>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</si>
  <si>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</si>
  <si>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</si>
  <si>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</si>
  <si>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</si>
  <si>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</si>
  <si>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</si>
  <si>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</si>
  <si>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</si>
  <si>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</si>
  <si>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</si>
  <si>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</si>
  <si>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</si>
  <si>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</si>
  <si>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</si>
  <si>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</si>
  <si>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</si>
  <si>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</si>
  <si>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</si>
  <si>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</si>
  <si>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</si>
  <si>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</si>
  <si>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</si>
  <si>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</si>
  <si>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</si>
  <si>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</si>
  <si>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</si>
  <si>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</si>
  <si>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</si>
  <si>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</si>
  <si>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</si>
  <si>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</si>
  <si>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</si>
  <si>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</si>
  <si>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</si>
  <si>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</si>
  <si>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</si>
  <si>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</si>
  <si>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</si>
  <si>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</si>
  <si>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</si>
  <si>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</si>
  <si>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</si>
  <si>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</si>
  <si>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</si>
  <si>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</si>
  <si>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</si>
  <si>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</si>
  <si>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</si>
  <si>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</si>
  <si>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</si>
  <si>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</si>
  <si>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</si>
  <si>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</si>
  <si>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</si>
  <si>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</si>
  <si>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</si>
  <si>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</si>
  <si>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</si>
  <si>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</si>
  <si>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</si>
  <si>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</si>
  <si>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</si>
  <si>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</si>
  <si>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</si>
  <si>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</si>
  <si>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</si>
  <si>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</si>
  <si>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</si>
  <si>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</si>
  <si>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</si>
  <si>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</si>
  <si>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</si>
  <si>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</si>
  <si>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</si>
  <si>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</si>
  <si>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</si>
  <si>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</si>
  <si>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</si>
  <si>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</si>
  <si>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</si>
  <si>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</si>
  <si>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</si>
  <si>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</si>
  <si>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</si>
  <si>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</si>
  <si>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</si>
  <si>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</si>
  <si>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</si>
  <si>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</si>
  <si>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</si>
  <si>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</si>
  <si>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</si>
  <si>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</si>
  <si>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</si>
  <si>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</si>
  <si>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</si>
  <si>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</si>
  <si>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</si>
  <si>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</si>
  <si>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</si>
  <si>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</si>
  <si>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</si>
  <si>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</si>
  <si>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</si>
  <si>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</si>
  <si>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</si>
  <si>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</si>
  <si>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</si>
  <si>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</si>
  <si>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</si>
  <si>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</si>
  <si>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</si>
  <si>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</si>
  <si>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</si>
  <si>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</si>
  <si>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</si>
  <si>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</si>
  <si>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</si>
  <si>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</si>
  <si>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</si>
  <si>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</si>
  <si>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</si>
  <si>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</si>
  <si>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</si>
  <si>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</si>
  <si>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</si>
  <si>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</si>
  <si>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</si>
  <si>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</si>
  <si>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</si>
  <si>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</si>
  <si>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</si>
  <si>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</si>
  <si>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</si>
  <si>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</si>
  <si>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</si>
  <si>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</si>
  <si>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</si>
  <si>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</si>
  <si>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</si>
  <si>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</si>
  <si>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</si>
  <si>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</si>
  <si>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</si>
  <si>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</si>
  <si>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</si>
  <si>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</si>
  <si>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</si>
  <si>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</si>
  <si>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</si>
  <si>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</si>
  <si>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</si>
  <si>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</si>
  <si>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</si>
  <si>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</si>
  <si>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</si>
  <si>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</si>
  <si>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</si>
  <si>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</si>
  <si>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</si>
  <si>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</si>
  <si>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</si>
  <si>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</si>
  <si>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</si>
  <si>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</si>
  <si>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</si>
  <si>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</si>
  <si>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</si>
  <si>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</si>
  <si>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</si>
  <si>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</si>
  <si>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</si>
  <si>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</si>
  <si>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</si>
  <si>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</si>
  <si>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</si>
  <si>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</si>
  <si>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</si>
  <si>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</si>
  <si>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</si>
  <si>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</si>
  <si>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</si>
  <si>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</si>
  <si>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</si>
  <si>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</si>
  <si>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</si>
  <si>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</si>
  <si>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</si>
  <si>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</si>
  <si>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</si>
  <si>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</si>
  <si>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</si>
  <si>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</si>
  <si>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</si>
  <si>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</si>
  <si>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</si>
  <si>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</si>
  <si>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</si>
  <si>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</si>
  <si>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</si>
  <si>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</si>
  <si>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</si>
  <si>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</si>
  <si>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</si>
  <si>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</si>
  <si>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</si>
  <si>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</si>
  <si>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</si>
  <si>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</si>
  <si>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</si>
  <si>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</si>
  <si>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</si>
  <si>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</si>
  <si>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</si>
  <si>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</si>
  <si>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</si>
  <si>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</si>
  <si>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</si>
  <si>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</si>
  <si>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</si>
  <si>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</si>
  <si>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</si>
  <si>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</si>
  <si>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</si>
  <si>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</si>
  <si>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</si>
  <si>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</si>
  <si>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</si>
  <si>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</si>
  <si>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</si>
  <si>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</si>
  <si>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</si>
  <si>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</si>
  <si>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</si>
  <si>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</si>
  <si>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</si>
  <si>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</si>
  <si>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</si>
  <si>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</si>
  <si>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</si>
  <si>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</si>
  <si>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</si>
  <si>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</si>
  <si>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</si>
  <si>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</si>
  <si>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</si>
  <si>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</si>
  <si>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</si>
  <si>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</si>
  <si>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</si>
  <si>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</si>
  <si>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</si>
  <si>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</si>
  <si>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</si>
  <si>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</si>
  <si>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</si>
  <si>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</si>
  <si>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</si>
  <si>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</si>
  <si>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</si>
  <si>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</si>
  <si>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</si>
  <si>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</si>
  <si>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</si>
  <si>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</si>
  <si>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</si>
  <si>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</si>
  <si>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</si>
  <si>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</si>
  <si>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</si>
  <si>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</si>
  <si>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</si>
  <si>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</si>
  <si>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</si>
  <si>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</si>
  <si>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</si>
  <si>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</si>
  <si>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</si>
  <si>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</si>
  <si>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</si>
  <si>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</si>
  <si>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</si>
  <si>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</si>
  <si>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</si>
  <si>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</si>
  <si>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</si>
  <si>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</si>
  <si>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</si>
  <si>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</si>
  <si>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</si>
  <si>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</si>
  <si>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</si>
  <si>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</si>
  <si>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</si>
  <si>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</si>
  <si>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</si>
  <si>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</si>
  <si>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</si>
  <si>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</si>
  <si>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</si>
  <si>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</si>
  <si>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</si>
  <si>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</si>
  <si>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</si>
  <si>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</si>
  <si>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</si>
  <si>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</si>
  <si>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</si>
  <si>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</si>
  <si>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</si>
  <si>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</si>
  <si>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</si>
  <si>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</si>
  <si>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</si>
  <si>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</si>
  <si>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</si>
  <si>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</si>
  <si>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</si>
  <si>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</si>
  <si>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</si>
  <si>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</si>
  <si>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</si>
  <si>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</si>
  <si>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</si>
  <si>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</si>
  <si>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</si>
  <si>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</si>
  <si>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</si>
  <si>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</si>
  <si>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</si>
  <si>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</si>
  <si>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</si>
  <si>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</si>
  <si>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</si>
  <si>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</si>
  <si>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</si>
  <si>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</si>
  <si>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</si>
  <si>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</si>
  <si>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</si>
  <si>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</si>
  <si>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</si>
  <si>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</si>
  <si>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</si>
  <si>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</si>
  <si>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</si>
  <si>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</si>
  <si>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</si>
  <si>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</si>
  <si>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</si>
  <si>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</si>
  <si>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</si>
  <si>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</si>
  <si>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</si>
  <si>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</si>
  <si>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</si>
  <si>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</si>
  <si>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</si>
  <si>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</si>
  <si>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</si>
  <si>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</si>
  <si>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</si>
  <si>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</si>
  <si>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</si>
  <si>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</si>
  <si>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</si>
  <si>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</si>
  <si>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</si>
  <si>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</si>
  <si>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</si>
  <si>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</si>
  <si>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</si>
  <si>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</si>
  <si>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</si>
  <si>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</si>
  <si>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</si>
  <si>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</si>
  <si>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</si>
  <si>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</si>
  <si>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</si>
  <si>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</si>
  <si>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</si>
  <si>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</si>
  <si>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</si>
  <si>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</si>
  <si>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</si>
  <si>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</si>
  <si>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</si>
  <si>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</si>
  <si>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</si>
  <si>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</si>
  <si>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</si>
  <si>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</si>
  <si>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</si>
  <si>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</si>
  <si>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</si>
  <si>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</si>
  <si>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</si>
  <si>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</si>
  <si>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</si>
  <si>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</si>
  <si>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</si>
  <si>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</si>
  <si>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</si>
  <si>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</si>
  <si>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</si>
  <si>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</si>
  <si>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</si>
  <si>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</si>
  <si>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</si>
  <si>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</si>
  <si>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</si>
  <si>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</si>
  <si>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</si>
  <si>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</si>
  <si>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</si>
  <si>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</si>
  <si>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</si>
  <si>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</si>
  <si>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</si>
  <si>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</si>
  <si>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</si>
  <si>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</si>
  <si>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</si>
  <si>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</si>
  <si>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</si>
  <si>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</si>
  <si>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</si>
  <si>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</si>
  <si>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</si>
  <si>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</si>
  <si>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</si>
  <si>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</si>
  <si>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</si>
  <si>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</si>
  <si>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</si>
  <si>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</si>
  <si>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</si>
  <si>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</si>
  <si>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</si>
  <si>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</si>
  <si>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</si>
  <si>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</si>
  <si>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</si>
  <si>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</si>
  <si>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</si>
  <si>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</si>
  <si>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</si>
  <si>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</si>
  <si>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</si>
  <si>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</si>
  <si>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</si>
  <si>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</si>
  <si>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</si>
  <si>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</si>
  <si>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</si>
  <si>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</si>
  <si>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</si>
  <si>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</si>
  <si>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</si>
  <si>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</si>
  <si>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</si>
  <si>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</si>
  <si>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</si>
  <si>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</si>
  <si>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</si>
  <si>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</si>
  <si>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</si>
  <si>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</si>
  <si>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</si>
  <si>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</si>
  <si>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</si>
  <si>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</si>
  <si>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</si>
  <si>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</si>
  <si>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</si>
  <si>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</si>
  <si>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</si>
  <si>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</si>
  <si>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</si>
  <si>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</si>
  <si>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</si>
  <si>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</si>
  <si>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</si>
  <si>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</si>
  <si>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</si>
  <si>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</si>
  <si>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</si>
  <si>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</si>
  <si>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</si>
  <si>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</si>
  <si>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</si>
  <si>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</si>
  <si>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</si>
  <si>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</si>
  <si>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</si>
  <si>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</si>
  <si>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</si>
  <si>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</si>
  <si>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</si>
  <si>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</si>
  <si>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</si>
  <si>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</si>
  <si>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</si>
  <si>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</si>
  <si>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</si>
  <si>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</si>
  <si>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</si>
  <si>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</si>
  <si>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</si>
  <si>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</si>
  <si>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</si>
  <si>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</si>
  <si>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</si>
  <si>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</si>
  <si>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</si>
  <si>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</si>
  <si>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</si>
  <si>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</si>
  <si>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</si>
  <si>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</si>
  <si>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</si>
  <si>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</si>
  <si>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</si>
  <si>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</si>
  <si>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</si>
  <si>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</si>
  <si>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</si>
  <si>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</si>
  <si>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</si>
  <si>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</si>
  <si>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</si>
  <si>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</si>
  <si>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</si>
  <si>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</si>
  <si>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</si>
  <si>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</si>
  <si>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</si>
  <si>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</si>
  <si>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</si>
  <si>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</si>
  <si>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</si>
  <si>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</si>
  <si>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</si>
  <si>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</si>
  <si>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</si>
  <si>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</si>
  <si>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</si>
  <si>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</si>
  <si>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</si>
  <si>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</si>
  <si>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</si>
  <si>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</si>
  <si>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</si>
  <si>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</si>
  <si>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</si>
  <si>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</si>
  <si>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</si>
  <si>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</si>
  <si>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</si>
  <si>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</si>
  <si>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</si>
  <si>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</si>
  <si>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</si>
  <si>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</si>
  <si>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</si>
  <si>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</si>
  <si>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</si>
  <si>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</si>
  <si>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</si>
  <si>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</si>
  <si>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</si>
  <si>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</si>
  <si>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</si>
  <si>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</si>
  <si>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</si>
  <si>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</si>
  <si>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</si>
  <si>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</si>
  <si>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</si>
  <si>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</si>
  <si>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</si>
  <si>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</si>
  <si>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</si>
  <si>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</si>
  <si>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</si>
  <si>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</si>
  <si>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</si>
  <si>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</si>
  <si>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</si>
  <si>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</si>
  <si>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</si>
  <si>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</si>
  <si>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</si>
  <si>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</si>
  <si>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</si>
  <si>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</si>
  <si>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</si>
  <si>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</si>
  <si>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</si>
  <si>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</si>
  <si>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</si>
  <si>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</si>
  <si>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</si>
  <si>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</si>
  <si>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</si>
  <si>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</si>
  <si>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</si>
  <si>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</si>
  <si>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</si>
  <si>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</si>
  <si>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</si>
  <si>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</si>
  <si>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</si>
  <si>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</si>
  <si>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</si>
  <si>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</si>
  <si>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</si>
  <si>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</si>
  <si>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</si>
  <si>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</si>
  <si>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</si>
  <si>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</si>
  <si>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</si>
  <si>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</si>
  <si>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</si>
  <si>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</si>
  <si>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</si>
  <si>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</si>
  <si>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</si>
  <si>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</si>
  <si>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</si>
  <si>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</si>
  <si>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</si>
  <si>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</si>
  <si>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</si>
  <si>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</si>
  <si>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</si>
  <si>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</si>
  <si>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</si>
  <si>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</si>
  <si>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</si>
  <si>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</si>
  <si>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</si>
  <si>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</si>
  <si>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</si>
  <si>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</si>
  <si>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</si>
  <si>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</si>
  <si>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</si>
  <si>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</si>
  <si>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</si>
  <si>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</si>
  <si>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</si>
  <si>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</si>
  <si>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</si>
  <si>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</si>
  <si>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</si>
  <si>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</si>
  <si>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</si>
  <si>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</si>
  <si>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</si>
  <si>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</si>
  <si>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</si>
  <si>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</si>
  <si>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</si>
  <si>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</si>
  <si>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</si>
  <si>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</si>
  <si>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</si>
  <si>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</si>
  <si>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</si>
  <si>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</si>
  <si>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</si>
  <si>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</si>
  <si>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</si>
  <si>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</si>
  <si>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</si>
  <si>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</si>
  <si>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</si>
  <si>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</si>
  <si>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</si>
  <si>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</si>
  <si>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</si>
  <si>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</si>
  <si>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</si>
  <si>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</si>
  <si>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</si>
  <si>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</si>
  <si>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</si>
  <si>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</si>
  <si>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</si>
  <si>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</si>
  <si>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</si>
  <si>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</si>
  <si>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</si>
  <si>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</si>
  <si>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</si>
  <si>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</si>
  <si>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</si>
  <si>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</si>
  <si>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</si>
  <si>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</si>
  <si>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</si>
  <si>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</si>
  <si>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</si>
  <si>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</si>
  <si>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</si>
  <si>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</si>
  <si>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</si>
  <si>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</si>
  <si>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</si>
  <si>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</si>
  <si>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</si>
  <si>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</si>
  <si>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</si>
  <si>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</si>
  <si>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</si>
  <si>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</si>
  <si>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</si>
  <si>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</si>
  <si>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</si>
  <si>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</si>
  <si>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</si>
  <si>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</si>
  <si>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</si>
  <si>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</si>
  <si>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</si>
  <si>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</si>
  <si>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</si>
  <si>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</si>
  <si>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</si>
  <si>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</si>
  <si>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</si>
  <si>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</si>
  <si>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</si>
  <si>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</si>
  <si>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</si>
  <si>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</si>
  <si>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</si>
  <si>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</si>
  <si>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</si>
  <si>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</si>
  <si>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</si>
  <si>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</si>
  <si>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</si>
  <si>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</si>
  <si>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</si>
  <si>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</si>
  <si>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</si>
  <si>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</si>
  <si>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</si>
  <si>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</si>
  <si>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</si>
  <si>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</si>
  <si>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</si>
  <si>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</si>
  <si>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</si>
  <si>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</si>
  <si>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</si>
  <si>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</si>
  <si>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</si>
  <si>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</si>
  <si>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</si>
  <si>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</si>
  <si>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</si>
  <si>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</si>
  <si>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</si>
  <si>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</si>
  <si>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</si>
  <si>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</si>
  <si>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</si>
  <si>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</si>
  <si>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</si>
  <si>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</si>
  <si>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</si>
  <si>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</si>
  <si>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</si>
  <si>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</si>
  <si>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</si>
  <si>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</si>
  <si>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</si>
  <si>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</si>
  <si>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</si>
  <si>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</si>
  <si>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</si>
  <si>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</si>
  <si>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</si>
  <si>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</si>
  <si>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</si>
  <si>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</si>
  <si>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</si>
  <si>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</si>
  <si>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</si>
  <si>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</si>
  <si>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</si>
  <si>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</si>
  <si>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</si>
  <si>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</si>
  <si>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</si>
  <si>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</si>
  <si>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</si>
  <si>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</si>
  <si>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</si>
  <si>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</si>
  <si>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</si>
  <si>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</si>
  <si>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</si>
  <si>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</si>
  <si>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</si>
  <si>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</si>
  <si>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</si>
  <si>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</si>
  <si>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</si>
  <si>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</si>
  <si>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</si>
  <si>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</si>
  <si>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</si>
  <si>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</si>
  <si>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</si>
  <si>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</si>
  <si>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</si>
  <si>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</si>
  <si>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</si>
  <si>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</si>
  <si>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</si>
  <si>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</si>
  <si>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</si>
  <si>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</si>
  <si>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</si>
  <si>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</si>
  <si>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</si>
  <si>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</si>
  <si>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</si>
  <si>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</si>
  <si>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</si>
  <si>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</si>
  <si>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</si>
  <si>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</si>
  <si>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</si>
  <si>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</si>
  <si>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</si>
  <si>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</si>
  <si>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</si>
  <si>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</si>
  <si>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</si>
  <si>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</si>
  <si>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</si>
  <si>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</si>
  <si>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</si>
  <si>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</si>
  <si>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</si>
  <si>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</si>
  <si>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</si>
  <si>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</si>
  <si>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</si>
  <si>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</si>
  <si>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</si>
  <si>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</si>
  <si>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</si>
  <si>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</si>
  <si>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</si>
  <si>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</si>
  <si>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</si>
  <si>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</si>
  <si>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</si>
  <si>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</si>
  <si>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</si>
  <si>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</si>
  <si>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</si>
  <si>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</si>
  <si>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</si>
  <si>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</si>
  <si>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</si>
  <si>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</si>
  <si>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</si>
  <si>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</si>
  <si>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</si>
  <si>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</si>
  <si>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</si>
  <si>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</si>
  <si>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</si>
  <si>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</si>
  <si>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</si>
  <si>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</si>
  <si>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</si>
  <si>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</si>
  <si>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</si>
  <si>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</si>
  <si>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</si>
  <si>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</si>
  <si>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</si>
  <si>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</si>
  <si>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</si>
  <si>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</si>
  <si>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</si>
  <si>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</si>
  <si>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</si>
  <si>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</si>
  <si>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</si>
  <si>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</si>
  <si>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</si>
  <si>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</si>
  <si>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</si>
  <si>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</si>
  <si>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</si>
  <si>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</si>
  <si>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</si>
  <si>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</si>
  <si>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</si>
  <si>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</si>
  <si>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</si>
  <si>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</si>
  <si>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</si>
  <si>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</si>
  <si>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</si>
  <si>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</si>
  <si>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</si>
  <si>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</si>
  <si>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</si>
  <si>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</si>
  <si>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</si>
  <si>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</si>
  <si>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</si>
  <si>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</si>
  <si>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</si>
  <si>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</si>
  <si>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</si>
  <si>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</si>
  <si>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</si>
  <si>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</si>
  <si>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</si>
  <si>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</si>
  <si>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</si>
  <si>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</si>
  <si>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</si>
  <si>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</si>
  <si>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</si>
  <si>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</si>
  <si>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</si>
  <si>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</si>
  <si>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</si>
  <si>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</si>
  <si>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</si>
  <si>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</si>
  <si>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</si>
  <si>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</si>
  <si>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</si>
  <si>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</si>
  <si>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</si>
  <si>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</si>
  <si>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</si>
  <si>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</si>
  <si>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</si>
  <si>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</si>
  <si>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</si>
  <si>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</si>
  <si>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</si>
  <si>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</si>
  <si>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</si>
  <si>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</si>
  <si>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</si>
  <si>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</si>
  <si>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</si>
  <si>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</si>
  <si>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</si>
  <si>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</si>
  <si>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</si>
  <si>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</si>
  <si>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</si>
  <si>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</si>
  <si>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</si>
  <si>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</si>
  <si>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</si>
  <si>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</si>
  <si>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</si>
  <si>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</si>
  <si>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</si>
  <si>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</si>
  <si>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</si>
  <si>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</si>
  <si>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</si>
  <si>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</si>
  <si>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</si>
  <si>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</si>
  <si>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</si>
  <si>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</si>
  <si>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</si>
  <si>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</si>
  <si>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</si>
  <si>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</si>
  <si>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</si>
  <si>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</si>
  <si>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</si>
  <si>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</si>
  <si>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</si>
  <si>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</si>
  <si>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</si>
  <si>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</si>
  <si>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</si>
  <si>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</si>
  <si>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</si>
  <si>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</si>
  <si>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</si>
  <si>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</si>
  <si>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</si>
  <si>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</si>
  <si>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</si>
  <si>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</si>
  <si>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</si>
  <si>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</si>
  <si>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</si>
  <si>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</si>
  <si>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</si>
  <si>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</si>
  <si>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</si>
  <si>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</si>
  <si>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</si>
  <si>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</si>
  <si>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</si>
  <si>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</si>
  <si>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</si>
  <si>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</si>
  <si>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</si>
  <si>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</si>
  <si>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</si>
  <si>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</si>
  <si>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</si>
  <si>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</si>
  <si>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</si>
  <si>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</si>
  <si>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</si>
  <si>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</si>
  <si>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</si>
  <si>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</si>
  <si>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</si>
  <si>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</si>
  <si>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</si>
  <si>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</si>
  <si>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</si>
  <si>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</si>
  <si>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</si>
  <si>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</si>
  <si>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</si>
  <si>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</si>
  <si>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</si>
  <si>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</si>
  <si>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</si>
  <si>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</si>
  <si>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</si>
  <si>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</si>
  <si>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</si>
  <si>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</si>
  <si>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</si>
  <si>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</si>
  <si>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</si>
  <si>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</si>
  <si>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</si>
  <si>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</si>
  <si>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</si>
  <si>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</si>
  <si>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</si>
  <si>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</si>
  <si>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</si>
  <si>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</si>
  <si>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</si>
  <si>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</si>
  <si>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</si>
  <si>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</si>
  <si>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</si>
  <si>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</si>
  <si>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</si>
  <si>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</si>
  <si>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</si>
  <si>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</si>
  <si>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</si>
  <si>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</si>
  <si>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</si>
  <si>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</si>
  <si>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</si>
  <si>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</si>
  <si>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</si>
  <si>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</si>
  <si>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</si>
  <si>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</si>
  <si>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</si>
  <si>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</si>
  <si>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</si>
  <si>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</si>
  <si>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</si>
  <si>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</si>
  <si>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</si>
  <si>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</si>
  <si>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</si>
  <si>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</si>
  <si>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</si>
  <si>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</si>
  <si>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</si>
  <si>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</si>
  <si>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</si>
  <si>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</si>
  <si>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</si>
  <si>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</si>
  <si>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</si>
  <si>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</si>
  <si>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</si>
  <si>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</si>
  <si>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</si>
  <si>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</si>
  <si>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</si>
  <si>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</si>
  <si>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</si>
  <si>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</si>
  <si>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</si>
  <si>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</si>
  <si>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</si>
  <si>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</si>
  <si>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</si>
  <si>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</si>
  <si>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</si>
  <si>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</si>
  <si>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</si>
  <si>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</si>
  <si>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</si>
  <si>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</si>
  <si>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</si>
  <si>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</si>
  <si>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</si>
  <si>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</si>
  <si>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</si>
  <si>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</si>
  <si>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</si>
  <si>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</si>
  <si>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</si>
  <si>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</si>
  <si>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</si>
  <si>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</si>
  <si>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</si>
  <si>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</si>
  <si>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</si>
  <si>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</si>
  <si>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</si>
  <si>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</si>
  <si>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</si>
  <si>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</si>
  <si>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</si>
  <si>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</si>
  <si>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</si>
  <si>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</si>
  <si>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</si>
  <si>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</si>
  <si>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</si>
  <si>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</si>
  <si>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</si>
  <si>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</si>
  <si>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</si>
  <si>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</si>
  <si>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</si>
  <si>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</si>
  <si>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</si>
  <si>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</si>
  <si>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</si>
  <si>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</si>
  <si>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</si>
  <si>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</si>
  <si>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</si>
  <si>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</si>
  <si>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</si>
  <si>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</si>
  <si>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</si>
  <si>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</si>
  <si>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</si>
  <si>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</si>
  <si>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</si>
  <si>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</si>
  <si>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</si>
  <si>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</si>
  <si>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</si>
  <si>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</si>
  <si>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</si>
  <si>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</si>
  <si>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</si>
  <si>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</si>
  <si>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</si>
  <si>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</si>
  <si>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</si>
  <si>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</si>
  <si>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</si>
  <si>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</si>
  <si>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</si>
  <si>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</si>
  <si>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</si>
  <si>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</si>
  <si>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</si>
  <si>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</si>
  <si>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</si>
  <si>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</si>
  <si>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</si>
  <si>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</si>
  <si>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</si>
  <si>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</si>
  <si>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</si>
  <si>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</si>
  <si>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</si>
  <si>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</si>
  <si>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</si>
  <si>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</si>
  <si>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</si>
  <si>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</si>
  <si>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</si>
  <si>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</si>
  <si>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</si>
  <si>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</si>
  <si>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</si>
  <si>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</si>
  <si>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</si>
  <si>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</si>
  <si>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</si>
  <si>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</si>
  <si>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</si>
  <si>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</si>
  <si>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</si>
  <si>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</si>
  <si>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</si>
  <si>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</si>
  <si>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</si>
  <si>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</si>
  <si>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</si>
  <si>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</si>
  <si>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</si>
  <si>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</si>
  <si>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</si>
  <si>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</si>
  <si>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</si>
  <si>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</si>
  <si>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</si>
  <si>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</si>
  <si>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</si>
  <si>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</si>
  <si>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</si>
  <si>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</si>
  <si>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</si>
  <si>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</si>
  <si>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</si>
  <si>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</si>
  <si>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</si>
  <si>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</si>
  <si>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</si>
  <si>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</si>
  <si>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</si>
  <si>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</si>
  <si>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</si>
  <si>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</si>
  <si>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</si>
  <si>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</si>
  <si>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</si>
  <si>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</si>
  <si>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</si>
  <si>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</si>
  <si>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</si>
  <si>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</si>
  <si>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</si>
  <si>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</si>
  <si>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</si>
  <si>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</si>
  <si>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</si>
  <si>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</si>
  <si>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</si>
  <si>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</si>
  <si>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</si>
  <si>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</si>
  <si>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</si>
  <si>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</si>
  <si>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</si>
  <si>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</si>
  <si>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</si>
  <si>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</si>
  <si>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</si>
  <si>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</si>
  <si>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</si>
  <si>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</si>
  <si>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</si>
  <si>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</si>
  <si>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</si>
  <si>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</si>
  <si>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</si>
  <si>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</si>
  <si>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</si>
  <si>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</si>
  <si>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</si>
  <si>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</si>
  <si>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</si>
  <si>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</si>
  <si>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</si>
  <si>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</si>
  <si>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</si>
  <si>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</si>
  <si>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</si>
  <si>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</si>
  <si>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</si>
  <si>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</si>
  <si>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</si>
  <si>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</si>
  <si>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</si>
  <si>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</si>
  <si>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</si>
  <si>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</si>
  <si>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</si>
  <si>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</si>
  <si>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</si>
  <si>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</si>
  <si>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</si>
  <si>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</si>
  <si>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</si>
  <si>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</si>
  <si>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</si>
  <si>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</si>
  <si>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</si>
  <si>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</si>
  <si>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</si>
  <si>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</si>
  <si>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</si>
  <si>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</si>
  <si>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</si>
  <si>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</si>
  <si>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</si>
  <si>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</si>
  <si>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</si>
  <si>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</si>
  <si>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</si>
  <si>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</si>
  <si>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</si>
  <si>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</si>
  <si>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</si>
  <si>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</si>
  <si>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</si>
  <si>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</si>
  <si>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</si>
  <si>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</si>
  <si>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</si>
  <si>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</si>
  <si>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</si>
  <si>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</si>
  <si>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</si>
  <si>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</si>
  <si>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</si>
  <si>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</si>
  <si>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</si>
  <si>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</si>
  <si>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</si>
  <si>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</si>
  <si>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</si>
  <si>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</si>
  <si>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</si>
  <si>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</si>
  <si>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</si>
  <si>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</si>
  <si>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</si>
  <si>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</si>
  <si>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</si>
  <si>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</si>
  <si>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</si>
  <si>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</si>
  <si>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</si>
  <si>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</si>
  <si>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</si>
  <si>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</si>
  <si>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</si>
  <si>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</si>
  <si>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</si>
  <si>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</si>
  <si>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</si>
  <si>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</si>
  <si>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</si>
  <si>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</si>
  <si>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</si>
  <si>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</si>
  <si>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</si>
  <si>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</si>
  <si>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</si>
  <si>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</si>
  <si>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</si>
  <si>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</si>
  <si>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</si>
  <si>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</si>
  <si>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</si>
  <si>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</si>
  <si>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</si>
  <si>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</si>
  <si>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</si>
  <si>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</si>
  <si>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</si>
  <si>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</si>
  <si>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</si>
  <si>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</si>
  <si>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</si>
  <si>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</si>
  <si>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</si>
  <si>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</si>
  <si>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</si>
  <si>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</si>
  <si>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</si>
  <si>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</si>
  <si>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</si>
  <si>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</si>
  <si>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</si>
  <si>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</si>
  <si>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</si>
  <si>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</si>
  <si>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</si>
  <si>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</si>
  <si>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</si>
  <si>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</si>
  <si>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</si>
  <si>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</si>
  <si>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</si>
  <si>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</si>
  <si>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</si>
  <si>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</si>
  <si>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</si>
  <si>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</si>
  <si>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</si>
  <si>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</si>
  <si>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</si>
  <si>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</si>
  <si>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</si>
  <si>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</si>
  <si>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</si>
  <si>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</si>
  <si>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</si>
  <si>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</si>
  <si>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</si>
  <si>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</si>
  <si>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</si>
  <si>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</si>
  <si>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</si>
  <si>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</si>
  <si>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</si>
  <si>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</si>
  <si>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</si>
  <si>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</si>
  <si>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</si>
  <si>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</si>
  <si>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</si>
  <si>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</si>
  <si>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</si>
  <si>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</si>
  <si>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</si>
  <si>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</si>
  <si>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</si>
  <si>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</si>
  <si>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</si>
  <si>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</si>
  <si>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</si>
  <si>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</si>
  <si>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</si>
  <si>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</si>
  <si>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</si>
  <si>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</si>
  <si>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</si>
  <si>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</si>
  <si>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</si>
  <si>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</si>
  <si>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</si>
  <si>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</si>
  <si>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</si>
  <si>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</si>
  <si>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</si>
  <si>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</si>
  <si>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</si>
  <si>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</si>
  <si>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</si>
  <si>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</si>
  <si>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</si>
  <si>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</si>
  <si>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</si>
  <si>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</si>
  <si>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</si>
  <si>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</si>
  <si>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</si>
  <si>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</si>
  <si>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</si>
  <si>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</si>
  <si>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</si>
  <si>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</si>
  <si>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</si>
  <si>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</si>
  <si>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</si>
  <si>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</si>
  <si>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</si>
  <si>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</si>
  <si>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</si>
  <si>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</si>
  <si>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</si>
  <si>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</si>
  <si>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</si>
  <si>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</si>
  <si>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</si>
  <si>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</si>
  <si>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</si>
  <si>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</si>
  <si>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</si>
  <si>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</si>
  <si>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</si>
  <si>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</si>
  <si>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</si>
  <si>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</si>
  <si>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</si>
  <si>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</si>
  <si>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</si>
  <si>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</si>
  <si>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</si>
  <si>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</si>
  <si>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</si>
  <si>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</si>
  <si>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</si>
  <si>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</si>
  <si>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</si>
  <si>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</si>
  <si>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</si>
  <si>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</si>
  <si>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</si>
  <si>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</si>
  <si>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</si>
  <si>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</si>
  <si>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</si>
  <si>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</si>
  <si>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</si>
  <si>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</si>
  <si>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</si>
  <si>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</si>
  <si>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</si>
  <si>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</si>
  <si>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</si>
  <si>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</si>
  <si>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</si>
  <si>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</si>
  <si>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</si>
  <si>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</si>
  <si>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</si>
  <si>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</si>
  <si>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</si>
  <si>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</si>
  <si>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</si>
  <si>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</si>
  <si>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</si>
  <si>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</si>
  <si>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</si>
  <si>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</si>
  <si>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</si>
  <si>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</si>
  <si>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</si>
  <si>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</si>
  <si>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</si>
  <si>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</si>
  <si>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</si>
  <si>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</si>
  <si>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</si>
  <si>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</si>
  <si>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</si>
  <si>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</si>
  <si>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</si>
  <si>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</si>
  <si>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</si>
  <si>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</si>
  <si>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</si>
  <si>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</si>
  <si>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</si>
  <si>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</si>
  <si>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</si>
  <si>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</si>
  <si>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</si>
  <si>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</si>
  <si>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</si>
  <si>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</si>
  <si>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</si>
  <si>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</si>
  <si>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</si>
  <si>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</si>
  <si>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</si>
  <si>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</si>
  <si>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</si>
  <si>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</si>
  <si>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</si>
  <si>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</si>
  <si>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</si>
  <si>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</si>
  <si>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</si>
  <si>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</si>
  <si>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</si>
  <si>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</si>
  <si>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</si>
  <si>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</si>
  <si>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</si>
  <si>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</si>
  <si>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</si>
  <si>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</si>
  <si>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</si>
  <si>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</si>
  <si>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</si>
  <si>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</si>
  <si>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</si>
  <si>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</si>
  <si>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</si>
  <si>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</si>
  <si>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</si>
  <si>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</si>
  <si>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</si>
  <si>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</si>
  <si>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</si>
  <si>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</si>
  <si>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</si>
  <si>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</si>
  <si>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</si>
  <si>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</si>
  <si>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</si>
  <si>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</si>
  <si>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</si>
  <si>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</si>
  <si>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</si>
  <si>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</si>
  <si>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</si>
  <si>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</si>
  <si>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</si>
  <si>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</si>
  <si>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</si>
  <si>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</si>
  <si>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</si>
  <si>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</si>
  <si>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</si>
  <si>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</si>
  <si>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</si>
  <si>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</si>
  <si>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</si>
  <si>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</si>
  <si>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</si>
  <si>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</si>
  <si>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</si>
  <si>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</si>
  <si>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</si>
  <si>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</si>
  <si>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</si>
  <si>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</si>
  <si>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</si>
  <si>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</si>
  <si>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</si>
  <si>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</si>
  <si>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</si>
  <si>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</si>
  <si>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</si>
  <si>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</si>
  <si>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</si>
  <si>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</si>
  <si>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</si>
  <si>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</si>
  <si>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</si>
  <si>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</si>
  <si>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</si>
  <si>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</si>
  <si>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</si>
  <si>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</si>
  <si>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</si>
  <si>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</si>
  <si>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</si>
  <si>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</si>
  <si>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</si>
  <si>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</si>
  <si>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</si>
  <si>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</si>
  <si>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</si>
  <si>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</si>
  <si>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</si>
  <si>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</si>
  <si>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</si>
  <si>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</si>
  <si>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</si>
  <si>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</si>
  <si>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</si>
  <si>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</si>
  <si>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</si>
  <si>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</si>
  <si>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</si>
  <si>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</si>
  <si>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</si>
  <si>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</si>
  <si>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</si>
  <si>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</si>
  <si>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</si>
  <si>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</si>
  <si>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</si>
  <si>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</si>
  <si>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</si>
  <si>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</si>
  <si>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</si>
  <si>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</si>
  <si>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</si>
  <si>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</si>
  <si>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</si>
  <si>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</si>
  <si>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</si>
  <si>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</si>
  <si>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</si>
  <si>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</si>
  <si>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</si>
  <si>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</si>
  <si>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</si>
  <si>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</si>
  <si>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</si>
  <si>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</si>
  <si>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</si>
  <si>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</si>
  <si>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</si>
  <si>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</si>
  <si>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</si>
  <si>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</si>
  <si>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</si>
  <si>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</si>
  <si>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</si>
  <si>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</si>
  <si>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</si>
  <si>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</si>
  <si>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</si>
  <si>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</si>
  <si>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</si>
  <si>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</si>
  <si>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</si>
  <si>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</si>
  <si>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</si>
  <si>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</si>
  <si>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</si>
  <si>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</si>
  <si>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</si>
  <si>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</si>
  <si>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</si>
  <si>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</si>
  <si>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</si>
  <si>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</si>
  <si>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</si>
  <si>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</si>
  <si>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</si>
  <si>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</si>
  <si>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</si>
  <si>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</si>
  <si>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</si>
  <si>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</si>
  <si>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</si>
  <si>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</si>
  <si>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</si>
  <si>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</si>
  <si>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</si>
  <si>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</si>
  <si>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</si>
  <si>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</si>
  <si>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</si>
  <si>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</si>
  <si>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</si>
  <si>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</si>
  <si>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</si>
  <si>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</si>
  <si>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</si>
  <si>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</si>
  <si>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</si>
  <si>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</si>
  <si>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</si>
  <si>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</si>
  <si>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</si>
  <si>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</si>
  <si>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</si>
  <si>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</si>
  <si>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</si>
  <si>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</si>
  <si>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</si>
  <si>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</si>
  <si>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</si>
  <si>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</si>
  <si>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</si>
  <si>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</si>
  <si>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</si>
  <si>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</si>
  <si>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</si>
  <si>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</si>
  <si>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</si>
  <si>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</si>
  <si>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</si>
  <si>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</si>
  <si>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</si>
  <si>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</si>
  <si>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</si>
  <si>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</si>
  <si>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</si>
  <si>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</si>
  <si>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</si>
  <si>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</si>
  <si>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</si>
  <si>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</si>
  <si>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</si>
  <si>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</si>
  <si>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</si>
  <si>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</si>
  <si>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</si>
  <si>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</si>
  <si>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</si>
  <si>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</si>
  <si>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</si>
  <si>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</si>
  <si>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</si>
  <si>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</si>
  <si>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</si>
  <si>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</si>
  <si>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</si>
  <si>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</si>
  <si>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</si>
  <si>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</si>
  <si>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</si>
  <si>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</si>
  <si>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</si>
  <si>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</si>
  <si>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</si>
  <si>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</si>
  <si>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</si>
  <si>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</si>
  <si>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</si>
  <si>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</si>
  <si>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</si>
  <si>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</si>
  <si>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</si>
  <si>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</si>
  <si>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</si>
  <si>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</si>
  <si>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</si>
  <si>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</si>
  <si>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</si>
  <si>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</si>
  <si>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</si>
  <si>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</si>
  <si>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</si>
  <si>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</si>
  <si>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</si>
  <si>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</si>
  <si>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</si>
  <si>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</si>
  <si>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</si>
  <si>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</si>
  <si>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</si>
  <si>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</si>
  <si>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</si>
  <si>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</si>
  <si>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</si>
  <si>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</si>
  <si>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</si>
  <si>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</si>
  <si>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</si>
  <si>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</si>
  <si>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</si>
  <si>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</si>
  <si>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</si>
  <si>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</si>
  <si>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</si>
  <si>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</si>
  <si>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</si>
  <si>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</si>
  <si>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</si>
  <si>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</si>
  <si>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</si>
  <si>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</si>
  <si>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</si>
  <si>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</si>
  <si>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</si>
  <si>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</si>
  <si>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</si>
  <si>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</si>
  <si>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</si>
  <si>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</si>
  <si>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</si>
  <si>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</si>
  <si>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</si>
  <si>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</si>
  <si>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</si>
  <si>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</si>
  <si>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</si>
  <si>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</si>
  <si>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</si>
  <si>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</si>
  <si>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</si>
  <si>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</si>
  <si>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</si>
  <si>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</si>
  <si>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</si>
  <si>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</si>
  <si>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</si>
  <si>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</si>
  <si>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</si>
  <si>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</si>
  <si>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</si>
  <si>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</si>
  <si>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</si>
  <si>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</si>
  <si>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</si>
  <si>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</si>
  <si>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</si>
  <si>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</si>
  <si>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</si>
  <si>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</si>
  <si>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</si>
  <si>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</si>
  <si>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</si>
  <si>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</si>
  <si>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</si>
  <si>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</si>
  <si>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</si>
  <si>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</si>
  <si>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</si>
  <si>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</si>
  <si>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</si>
  <si>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</si>
  <si>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</si>
  <si>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</si>
  <si>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</si>
  <si>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</si>
  <si>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</si>
  <si>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</si>
  <si>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</si>
  <si>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</si>
  <si>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</si>
  <si>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</si>
  <si>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</si>
  <si>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</si>
  <si>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</si>
  <si>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</si>
  <si>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</si>
  <si>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</si>
  <si>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</si>
  <si>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</si>
  <si>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</si>
  <si>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</si>
  <si>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</si>
  <si>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</si>
  <si>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</si>
  <si>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</si>
  <si>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</si>
  <si>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</si>
  <si>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</si>
  <si>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</si>
  <si>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</si>
  <si>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</si>
  <si>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</si>
  <si>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</si>
  <si>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</si>
  <si>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</si>
  <si>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</si>
  <si>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</si>
  <si>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</si>
  <si>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</si>
  <si>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</si>
  <si>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</si>
  <si>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</si>
  <si>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</si>
  <si>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</si>
  <si>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</si>
  <si>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</si>
  <si>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</si>
  <si>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</si>
  <si>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</si>
  <si>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</si>
  <si>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</si>
  <si>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</si>
  <si>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</si>
  <si>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</si>
  <si>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</si>
  <si>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</si>
  <si>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</si>
  <si>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</si>
  <si>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</si>
  <si>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</si>
  <si>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</si>
  <si>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</si>
  <si>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</si>
  <si>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</si>
  <si>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</si>
  <si>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</si>
  <si>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</si>
  <si>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</si>
  <si>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</si>
  <si>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</si>
  <si>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</si>
  <si>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</si>
  <si>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</si>
  <si>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</si>
  <si>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</si>
  <si>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</si>
  <si>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</si>
  <si>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</si>
  <si>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</si>
  <si>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</si>
  <si>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</si>
  <si>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</si>
  <si>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</si>
  <si>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</si>
  <si>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</si>
  <si>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</si>
  <si>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</si>
  <si>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</si>
  <si>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</si>
  <si>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</si>
  <si>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</si>
  <si>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</si>
  <si>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</si>
  <si>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</si>
  <si>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</si>
  <si>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</si>
  <si>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</si>
  <si>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</si>
  <si>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</si>
  <si>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</si>
  <si>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</si>
  <si>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</si>
  <si>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</si>
  <si>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</si>
  <si>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</si>
  <si>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</si>
  <si>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</si>
  <si>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</si>
  <si>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</si>
  <si>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</si>
  <si>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</si>
  <si>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</si>
  <si>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</si>
  <si>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</si>
  <si>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</si>
  <si>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</si>
  <si>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</si>
  <si>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</si>
  <si>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</si>
  <si>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</si>
  <si>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</si>
  <si>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</si>
  <si>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</si>
  <si>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</si>
  <si>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</si>
  <si>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</si>
  <si>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</si>
  <si>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</si>
  <si>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</si>
  <si>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</si>
  <si>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</si>
  <si>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</si>
  <si>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</si>
  <si>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</si>
  <si>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</si>
  <si>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</si>
  <si>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</si>
  <si>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</si>
  <si>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</si>
  <si>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</si>
  <si>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</si>
  <si>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</si>
  <si>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</si>
  <si>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</si>
  <si>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</si>
  <si>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</si>
  <si>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</si>
  <si>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</si>
  <si>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</si>
  <si>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</si>
  <si>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</si>
  <si>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</si>
  <si>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</si>
  <si>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</si>
  <si>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</si>
  <si>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</si>
  <si>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</si>
  <si>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</si>
  <si>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</si>
  <si>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</si>
  <si>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</si>
  <si>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</si>
  <si>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</si>
  <si>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</si>
  <si>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</si>
  <si>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</si>
  <si>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</si>
  <si>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</si>
  <si>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</si>
  <si>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</si>
  <si>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</si>
  <si>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</si>
  <si>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</si>
  <si>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</si>
  <si>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</si>
  <si>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</si>
  <si>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</si>
  <si>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</si>
  <si>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</si>
  <si>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</si>
  <si>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</si>
  <si>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</si>
  <si>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</si>
  <si>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</si>
  <si>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</si>
  <si>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</si>
  <si>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</si>
  <si>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</si>
  <si>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</si>
  <si>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</si>
  <si>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</si>
  <si>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</si>
  <si>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</si>
  <si>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</si>
  <si>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</si>
  <si>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</si>
  <si>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</si>
  <si>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</si>
  <si>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</si>
  <si>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</si>
  <si>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</si>
  <si>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</si>
  <si>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</si>
  <si>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</si>
  <si>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</si>
  <si>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</si>
  <si>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</si>
  <si>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</si>
  <si>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</si>
  <si>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</si>
  <si>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</si>
  <si>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</si>
  <si>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</si>
  <si>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</si>
  <si>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</si>
  <si>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</si>
  <si>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</si>
  <si>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</si>
  <si>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</si>
  <si>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</si>
  <si>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</si>
  <si>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</si>
  <si>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</si>
  <si>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</si>
  <si>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</si>
  <si>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</si>
  <si>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</si>
  <si>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</si>
  <si>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</si>
  <si>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</si>
  <si>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</si>
  <si>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</si>
  <si>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</si>
  <si>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</si>
  <si>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</si>
  <si>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</si>
  <si>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</si>
  <si>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</si>
  <si>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</si>
  <si>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</si>
  <si>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</si>
  <si>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</si>
  <si>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</si>
  <si>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</si>
  <si>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</si>
  <si>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</si>
  <si>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</si>
  <si>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</si>
  <si>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</si>
  <si>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</si>
  <si>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</si>
  <si>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</si>
  <si>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</si>
  <si>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</si>
  <si>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</si>
  <si>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</si>
  <si>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</si>
  <si>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</si>
  <si>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</si>
  <si>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</si>
  <si>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</si>
  <si>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</si>
  <si>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</si>
  <si>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</si>
  <si>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</si>
  <si>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</si>
  <si>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</si>
  <si>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</si>
  <si>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</si>
  <si>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</si>
  <si>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</si>
  <si>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</si>
  <si>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</si>
  <si>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</si>
  <si>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</si>
  <si>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</si>
  <si>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</si>
  <si>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</si>
  <si>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</si>
  <si>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</si>
  <si>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</si>
  <si>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</si>
  <si>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</si>
  <si>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</si>
  <si>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</si>
  <si>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</si>
  <si>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</si>
  <si>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</si>
  <si>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</si>
  <si>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</si>
  <si>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</si>
  <si>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</si>
  <si>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</si>
  <si>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</si>
  <si>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</si>
  <si>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</si>
  <si>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</si>
  <si>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</si>
  <si>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</si>
  <si>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</si>
  <si>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</si>
  <si>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</si>
  <si>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</si>
  <si>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</si>
  <si>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</si>
  <si>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</si>
  <si>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</si>
  <si>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</si>
  <si>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</si>
  <si>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</si>
  <si>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</si>
  <si>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</si>
  <si>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</si>
  <si>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</si>
  <si>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</si>
  <si>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</si>
  <si>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</si>
  <si>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</si>
  <si>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</si>
  <si>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</si>
  <si>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</si>
  <si>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</si>
  <si>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</si>
  <si>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</si>
  <si>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</si>
  <si>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</si>
  <si>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</si>
  <si>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</si>
  <si>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</si>
  <si>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</si>
  <si>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</si>
  <si>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</si>
  <si>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</si>
  <si>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</si>
  <si>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</si>
  <si>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</si>
  <si>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</si>
  <si>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</si>
  <si>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</si>
  <si>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</si>
  <si>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</si>
  <si>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</si>
  <si>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</si>
  <si>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</si>
  <si>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</si>
  <si>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</si>
  <si>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</si>
  <si>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</si>
  <si>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</si>
  <si>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</si>
  <si>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</si>
  <si>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</si>
  <si>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</si>
  <si>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</si>
  <si>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</si>
  <si>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</si>
  <si>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</si>
  <si>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</si>
  <si>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</si>
  <si>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</si>
  <si>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</si>
  <si>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</si>
  <si>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</si>
  <si>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</si>
  <si>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</si>
  <si>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</si>
  <si>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</si>
  <si>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</si>
  <si>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</si>
  <si>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</si>
  <si>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</si>
  <si>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</si>
  <si>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</si>
  <si>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</si>
  <si>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</si>
  <si>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</si>
  <si>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</si>
  <si>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</si>
  <si>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</si>
  <si>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</si>
  <si>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</si>
  <si>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</si>
  <si>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</si>
  <si>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</si>
  <si>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</si>
  <si>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</si>
  <si>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</si>
  <si>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</si>
  <si>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</si>
  <si>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</si>
  <si>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</si>
  <si>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</si>
  <si>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</si>
  <si>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</si>
  <si>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</si>
  <si>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</si>
  <si>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</si>
  <si>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</si>
  <si>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</si>
  <si>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</si>
  <si>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</si>
  <si>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</si>
  <si>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</si>
  <si>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</si>
  <si>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</si>
  <si>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</si>
  <si>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</si>
  <si>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</si>
  <si>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</si>
  <si>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</si>
  <si>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</si>
  <si>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</si>
  <si>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</si>
  <si>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</si>
  <si>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</si>
  <si>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</si>
  <si>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</si>
  <si>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</si>
  <si>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</si>
  <si>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</si>
  <si>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</si>
  <si>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</si>
  <si>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</si>
  <si>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</si>
  <si>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</si>
  <si>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</si>
  <si>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</si>
  <si>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</si>
  <si>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</si>
  <si>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</si>
  <si>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</si>
  <si>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</si>
  <si>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</si>
  <si>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</si>
  <si>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</si>
  <si>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</si>
  <si>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</si>
  <si>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</si>
  <si>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</si>
  <si>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</si>
  <si>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</si>
  <si>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</si>
  <si>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</si>
  <si>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</si>
  <si>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</si>
  <si>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</si>
  <si>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</si>
  <si>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</si>
  <si>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</si>
  <si>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</si>
  <si>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</si>
  <si>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</si>
  <si>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</si>
  <si>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</si>
  <si>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</si>
  <si>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</si>
  <si>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</si>
  <si>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</si>
  <si>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</si>
  <si>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</si>
  <si>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</si>
  <si>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</si>
  <si>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</si>
  <si>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</si>
  <si>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</si>
  <si>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</si>
  <si>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</si>
  <si>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</si>
  <si>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</si>
  <si>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</si>
  <si>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</si>
  <si>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</si>
  <si>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</si>
  <si>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</si>
  <si>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</si>
  <si>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</si>
  <si>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</si>
  <si>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</si>
  <si>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</si>
  <si>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</si>
  <si>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</si>
  <si>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</si>
  <si>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</si>
  <si>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</si>
  <si>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</si>
  <si>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</si>
  <si>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</si>
  <si>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</si>
  <si>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</si>
  <si>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</si>
  <si>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</si>
  <si>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</si>
  <si>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</si>
  <si>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</si>
  <si>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</si>
  <si>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</si>
  <si>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</si>
  <si>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</si>
  <si>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</si>
  <si>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</si>
  <si>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</si>
  <si>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</si>
  <si>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</si>
  <si>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</si>
  <si>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</si>
  <si>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</si>
  <si>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</si>
  <si>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</si>
  <si>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</si>
  <si>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</si>
  <si>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</si>
  <si>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</si>
  <si>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</si>
  <si>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</si>
  <si>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</si>
  <si>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</si>
  <si>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</si>
  <si>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</si>
  <si>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</si>
  <si>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</si>
  <si>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</si>
  <si>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</si>
  <si>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</si>
  <si>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</si>
  <si>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</si>
  <si>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</si>
  <si>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</si>
  <si>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</si>
  <si>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</si>
  <si>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</si>
  <si>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</si>
  <si>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</si>
  <si>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</si>
  <si>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</si>
  <si>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</si>
  <si>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</si>
  <si>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</si>
  <si>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</si>
  <si>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</si>
  <si>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</si>
  <si>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</si>
  <si>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</si>
  <si>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</si>
  <si>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</si>
  <si>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</si>
  <si>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</si>
  <si>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</si>
  <si>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</si>
  <si>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</si>
  <si>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</si>
  <si>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</si>
  <si>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</si>
  <si>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</si>
  <si>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</si>
  <si>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</si>
  <si>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</si>
  <si>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</si>
  <si>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</si>
  <si>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</si>
  <si>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</si>
  <si>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</si>
  <si>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</si>
  <si>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</si>
  <si>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</si>
  <si>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</si>
  <si>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</si>
  <si>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</si>
  <si>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</si>
  <si>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</si>
  <si>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</si>
  <si>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</si>
  <si>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</si>
  <si>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</si>
  <si>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</si>
  <si>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</si>
  <si>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</si>
  <si>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</si>
  <si>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</si>
  <si>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</si>
  <si>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</si>
  <si>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</si>
  <si>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</si>
  <si>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</si>
  <si>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</si>
  <si>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</si>
  <si>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</si>
  <si>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</si>
  <si>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</si>
  <si>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</si>
  <si>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</si>
  <si>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</si>
  <si>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</si>
  <si>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</si>
  <si>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</si>
  <si>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</si>
  <si>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</si>
  <si>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</si>
  <si>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</si>
  <si>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</si>
  <si>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</si>
  <si>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</si>
  <si>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</si>
  <si>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</si>
  <si>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</si>
  <si>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</si>
  <si>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</si>
  <si>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</si>
  <si>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</si>
  <si>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</si>
  <si>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</si>
  <si>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</si>
  <si>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</si>
  <si>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</si>
  <si>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</si>
  <si>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</si>
  <si>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</si>
  <si>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</si>
  <si>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</si>
  <si>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</si>
  <si>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</si>
  <si>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</si>
  <si>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</si>
  <si>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</si>
  <si>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</si>
  <si>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</si>
  <si>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</si>
  <si>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</si>
  <si>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</si>
  <si>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</si>
  <si>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</si>
  <si>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</si>
  <si>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</si>
  <si>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</si>
  <si>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</si>
  <si>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</si>
  <si>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</si>
  <si>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</si>
  <si>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</si>
  <si>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</si>
  <si>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</si>
  <si>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</si>
  <si>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</si>
  <si>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</si>
  <si>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</si>
  <si>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</si>
  <si>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</si>
  <si>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</si>
  <si>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</si>
  <si>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</si>
  <si>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</si>
  <si>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</si>
  <si>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</si>
  <si>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</si>
  <si>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</si>
  <si>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</si>
  <si>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</si>
  <si>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</si>
  <si>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</si>
  <si>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</si>
  <si>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</si>
  <si>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</si>
  <si>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</si>
  <si>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</si>
  <si>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</si>
  <si>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</si>
  <si>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</si>
  <si>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</si>
  <si>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</si>
  <si>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</si>
  <si>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</si>
  <si>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</si>
  <si>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</si>
  <si>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</si>
  <si>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</si>
  <si>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</si>
  <si>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</si>
  <si>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</si>
  <si>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</si>
  <si>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</si>
  <si>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</si>
  <si>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</si>
  <si>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</si>
  <si>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</si>
  <si>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</si>
  <si>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</si>
  <si>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</si>
  <si>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</si>
  <si>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</si>
  <si>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</si>
  <si>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</si>
  <si>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</si>
  <si>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</si>
  <si>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</si>
  <si>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</si>
  <si>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</si>
  <si>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</si>
  <si>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</si>
  <si>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</si>
  <si>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</si>
  <si>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</si>
  <si>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</si>
  <si>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</si>
  <si>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</si>
  <si>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</si>
  <si>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</si>
  <si>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</si>
  <si>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</si>
  <si>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</si>
  <si>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</si>
  <si>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</si>
  <si>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</si>
  <si>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</si>
  <si>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</si>
  <si>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</si>
  <si>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</si>
  <si>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</si>
  <si>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</si>
  <si>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</si>
  <si>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</si>
  <si>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</si>
  <si>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</si>
  <si>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</si>
  <si>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</si>
  <si>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</si>
  <si>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</si>
  <si>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</si>
  <si>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</si>
  <si>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</si>
  <si>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</si>
  <si>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</si>
  <si>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</si>
  <si>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</si>
  <si>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</si>
  <si>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</si>
  <si>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</si>
  <si>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</si>
  <si>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</si>
  <si>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</si>
  <si>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</si>
  <si>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</si>
  <si>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</si>
  <si>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</si>
  <si>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</si>
  <si>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</si>
  <si>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</si>
  <si>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</si>
  <si>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</si>
  <si>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</si>
  <si>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</si>
  <si>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</si>
  <si>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</si>
  <si>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</si>
  <si>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</si>
  <si>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</si>
  <si>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</si>
  <si>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</si>
  <si>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</si>
  <si>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</si>
  <si>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</si>
  <si>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</si>
  <si>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</si>
  <si>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</si>
  <si>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</si>
  <si>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</si>
  <si>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</si>
  <si>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</si>
  <si>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</si>
  <si>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</si>
  <si>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</si>
  <si>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</si>
  <si>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</si>
  <si>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</si>
  <si>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</si>
  <si>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</si>
  <si>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</si>
  <si>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</si>
  <si>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</si>
  <si>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</si>
  <si>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</si>
  <si>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</si>
  <si>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</si>
  <si>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</si>
  <si>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</si>
  <si>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</si>
  <si>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</si>
  <si>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</si>
  <si>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</si>
  <si>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</si>
  <si>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</si>
  <si>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</si>
  <si>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</si>
  <si>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</si>
  <si>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</si>
  <si>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</si>
  <si>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</si>
  <si>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</si>
  <si>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</si>
  <si>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</si>
  <si>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</si>
  <si>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</si>
  <si>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</si>
  <si>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</si>
  <si>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</si>
  <si>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</si>
  <si>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</si>
  <si>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</si>
  <si>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</si>
  <si>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</si>
  <si>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</si>
  <si>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</si>
  <si>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</si>
  <si>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</si>
  <si>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</si>
  <si>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</si>
  <si>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</si>
  <si>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</si>
  <si>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</si>
  <si>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</si>
  <si>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</si>
  <si>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</si>
  <si>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</si>
  <si>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</si>
  <si>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</si>
  <si>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</si>
  <si>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</si>
  <si>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</si>
  <si>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</si>
  <si>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</si>
  <si>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</si>
  <si>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</si>
  <si>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</si>
  <si>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</si>
  <si>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</si>
  <si>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</si>
  <si>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</si>
  <si>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</si>
  <si>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</si>
  <si>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</si>
  <si>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</si>
  <si>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</si>
  <si>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</si>
  <si>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</si>
  <si>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</si>
  <si>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</si>
  <si>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</si>
  <si>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</si>
  <si>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</si>
  <si>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</si>
  <si>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</si>
  <si>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</si>
  <si>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</si>
  <si>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</si>
  <si>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</si>
  <si>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</si>
  <si>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</si>
  <si>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</si>
  <si>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</si>
  <si>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</si>
  <si>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</si>
  <si>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</si>
  <si>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</si>
  <si>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</si>
  <si>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</si>
  <si>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</si>
  <si>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</si>
  <si>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</si>
  <si>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</si>
  <si>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</si>
  <si>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</si>
  <si>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</si>
  <si>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</si>
  <si>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</si>
  <si>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</si>
  <si>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</si>
  <si>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</si>
  <si>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</si>
  <si>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</si>
  <si>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</si>
  <si>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</si>
  <si>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</si>
  <si>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</si>
  <si>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</si>
  <si>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</si>
  <si>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</si>
  <si>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</si>
  <si>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</si>
  <si>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</si>
  <si>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</si>
  <si>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</si>
  <si>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</si>
  <si>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</si>
  <si>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</si>
  <si>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</si>
  <si>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</si>
  <si>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</si>
  <si>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</si>
  <si>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</si>
  <si>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</si>
  <si>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</si>
  <si>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</si>
  <si>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</si>
  <si>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</si>
  <si>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</si>
  <si>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</si>
  <si>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</si>
  <si>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</si>
  <si>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</si>
  <si>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</si>
  <si>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</si>
  <si>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</si>
  <si>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</si>
  <si>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</si>
  <si>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</si>
  <si>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</si>
  <si>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</si>
  <si>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</si>
  <si>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</si>
  <si>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</si>
  <si>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</si>
  <si>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</si>
  <si>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</si>
  <si>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</si>
  <si>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</si>
  <si>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</si>
  <si>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</si>
  <si>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</si>
  <si>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</si>
  <si>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</si>
  <si>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</si>
  <si>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</si>
  <si>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</si>
  <si>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</si>
  <si>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</si>
  <si>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</si>
  <si>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</si>
  <si>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</si>
  <si>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</si>
  <si>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</si>
  <si>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</si>
  <si>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</si>
  <si>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</si>
  <si>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</si>
  <si>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</si>
  <si>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</si>
  <si>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</si>
  <si>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</si>
  <si>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</si>
  <si>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</si>
  <si>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</si>
  <si>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</si>
  <si>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</si>
  <si>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</si>
  <si>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</si>
  <si>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</si>
  <si>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</si>
  <si>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</si>
  <si>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</si>
  <si>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</si>
  <si>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</si>
  <si>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</si>
  <si>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</si>
  <si>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</si>
  <si>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</si>
  <si>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</si>
  <si>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</si>
  <si>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</si>
  <si>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</si>
  <si>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</si>
  <si>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</si>
  <si>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</si>
  <si>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</si>
  <si>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</si>
  <si>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</si>
  <si>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</si>
  <si>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</si>
  <si>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</si>
  <si>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</si>
  <si>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</si>
  <si>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</si>
  <si>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</si>
  <si>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</si>
  <si>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</si>
  <si>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</si>
  <si>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</si>
  <si>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</si>
  <si>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</si>
  <si>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</si>
  <si>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</si>
  <si>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</si>
  <si>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</si>
  <si>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</si>
  <si>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</si>
  <si>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</si>
  <si>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</si>
  <si>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</si>
  <si>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</si>
  <si>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</si>
  <si>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</si>
  <si>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</si>
  <si>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</si>
  <si>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</si>
  <si>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</si>
  <si>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</si>
  <si>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</si>
  <si>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</si>
  <si>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</si>
  <si>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</si>
  <si>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</si>
  <si>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</si>
  <si>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</si>
  <si>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</si>
  <si>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</si>
  <si>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</si>
  <si>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</si>
  <si>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</si>
  <si>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</si>
  <si>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</si>
  <si>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</si>
  <si>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</si>
  <si>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</si>
  <si>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</si>
  <si>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</si>
  <si>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</si>
  <si>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</si>
  <si>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</si>
  <si>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</si>
  <si>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</si>
  <si>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</si>
  <si>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</si>
  <si>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</si>
  <si>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</si>
  <si>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</si>
  <si>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</si>
  <si>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</si>
  <si>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</si>
  <si>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</si>
  <si>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</si>
  <si>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</si>
  <si>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</si>
  <si>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</si>
  <si>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</si>
  <si>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</si>
  <si>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</si>
  <si>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</si>
  <si>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</si>
  <si>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</si>
  <si>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</si>
  <si>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</si>
  <si>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</si>
  <si>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</si>
  <si>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</si>
  <si>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</si>
  <si>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</si>
  <si>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</si>
  <si>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</si>
  <si>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</si>
  <si>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</si>
  <si>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</si>
  <si>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</si>
  <si>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</si>
  <si>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</si>
  <si>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</si>
  <si>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</si>
  <si>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</si>
  <si>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</si>
  <si>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</si>
  <si>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</si>
  <si>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</si>
  <si>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</si>
  <si>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</si>
  <si>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</si>
  <si>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</si>
  <si>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</si>
  <si>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</si>
  <si>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</si>
  <si>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</si>
  <si>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</si>
  <si>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</si>
  <si>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</si>
  <si>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</si>
  <si>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</si>
  <si>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</si>
  <si>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</si>
  <si>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</si>
  <si>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</si>
  <si>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</si>
  <si>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</si>
  <si>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</si>
  <si>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</si>
  <si>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</si>
  <si>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</si>
  <si>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</si>
  <si>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</si>
  <si>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</si>
  <si>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</si>
  <si>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</si>
  <si>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</si>
  <si>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</si>
  <si>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</si>
  <si>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</si>
  <si>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</si>
  <si>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</si>
  <si>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</si>
  <si>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</si>
  <si>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</si>
  <si>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</si>
  <si>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</si>
  <si>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</si>
  <si>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</si>
  <si>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</si>
  <si>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</si>
  <si>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</si>
  <si>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</si>
  <si>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</si>
  <si>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</si>
  <si>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</si>
  <si>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</si>
  <si>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</si>
  <si>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</si>
  <si>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</si>
  <si>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</si>
  <si>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</si>
  <si>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</si>
  <si>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</si>
  <si>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</si>
  <si>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</si>
  <si>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</si>
  <si>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</si>
  <si>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</si>
  <si>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</si>
  <si>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</si>
  <si>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</si>
  <si>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</si>
  <si>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</si>
  <si>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</si>
  <si>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</si>
  <si>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</si>
  <si>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</si>
  <si>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</si>
  <si>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</si>
  <si>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</si>
  <si>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</si>
  <si>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</si>
  <si>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</si>
  <si>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</si>
  <si>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</si>
  <si>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</si>
  <si>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</si>
  <si>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</si>
  <si>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</si>
  <si>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</si>
  <si>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</si>
  <si>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</si>
  <si>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</si>
  <si>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</si>
  <si>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</si>
  <si>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</si>
  <si>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</si>
  <si>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</si>
  <si>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</si>
  <si>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</si>
  <si>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</si>
  <si>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</si>
  <si>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</si>
  <si>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</si>
  <si>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</si>
  <si>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</si>
  <si>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</si>
  <si>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</si>
  <si>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</si>
  <si>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</si>
  <si>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</si>
  <si>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</si>
  <si>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</si>
  <si>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</si>
  <si>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</si>
  <si>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</si>
  <si>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</si>
  <si>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</si>
  <si>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</si>
  <si>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</si>
  <si>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</si>
  <si>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</si>
  <si>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</si>
  <si>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</si>
  <si>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</si>
  <si>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</si>
  <si>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</si>
  <si>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</si>
  <si>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</si>
  <si>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</si>
  <si>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</si>
  <si>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</si>
  <si>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</si>
  <si>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</si>
  <si>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</si>
  <si>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</si>
  <si>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</si>
  <si>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</si>
  <si>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</si>
  <si>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</si>
  <si>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</si>
  <si>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</si>
  <si>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</si>
  <si>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</si>
  <si>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</si>
  <si>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</si>
  <si>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</si>
  <si>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</si>
  <si>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</si>
  <si>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</si>
  <si>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</si>
  <si>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</si>
  <si>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</si>
  <si>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</si>
  <si>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</si>
  <si>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</si>
  <si>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</si>
  <si>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</si>
  <si>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</si>
  <si>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</si>
  <si>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</si>
  <si>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</si>
  <si>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</si>
  <si>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</si>
  <si>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</si>
  <si>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</si>
  <si>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</si>
  <si>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</si>
  <si>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</si>
  <si>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</si>
  <si>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</si>
  <si>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</si>
  <si>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</si>
  <si>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</si>
  <si>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</si>
  <si>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</si>
  <si>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</si>
  <si>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</si>
  <si>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</si>
  <si>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</si>
  <si>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</si>
  <si>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</si>
  <si>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</si>
  <si>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</si>
  <si>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</si>
  <si>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</si>
  <si>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</si>
  <si>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</si>
  <si>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</si>
  <si>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</si>
  <si>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</si>
  <si>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</si>
  <si>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</si>
  <si>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</si>
  <si>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</si>
  <si>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</si>
  <si>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</si>
  <si>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</si>
  <si>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</si>
  <si>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</si>
  <si>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</si>
  <si>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</si>
  <si>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</si>
  <si>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</si>
  <si>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</si>
  <si>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</si>
  <si>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</si>
  <si>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</si>
  <si>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</si>
  <si>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</si>
  <si>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</si>
  <si>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</si>
  <si>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</si>
  <si>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</si>
  <si>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</si>
  <si>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</si>
  <si>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</si>
  <si>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</si>
  <si>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</si>
  <si>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</si>
  <si>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</si>
  <si>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</si>
  <si>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</si>
  <si>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</si>
  <si>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</si>
  <si>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</si>
  <si>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</si>
  <si>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</si>
  <si>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</si>
  <si>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</si>
  <si>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</si>
  <si>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</si>
  <si>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</si>
  <si>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</si>
  <si>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</si>
  <si>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</si>
  <si>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</si>
  <si>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</si>
  <si>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</si>
  <si>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</si>
  <si>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</si>
  <si>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</si>
  <si>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</si>
  <si>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</si>
  <si>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</si>
  <si>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</si>
  <si>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</si>
  <si>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</si>
  <si>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</si>
  <si>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</si>
  <si>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</si>
  <si>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</si>
  <si>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</si>
  <si>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</si>
  <si>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</si>
  <si>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</si>
  <si>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</si>
  <si>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</si>
  <si>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</si>
  <si>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</si>
  <si>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</si>
  <si>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</si>
  <si>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</si>
  <si>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</si>
  <si>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</si>
  <si>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</si>
  <si>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</si>
  <si>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</si>
  <si>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</si>
  <si>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</si>
  <si>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</si>
  <si>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</si>
  <si>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</si>
  <si>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</si>
  <si>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</si>
  <si>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</si>
  <si>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</si>
  <si>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</si>
  <si>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</si>
  <si>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</si>
  <si>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</si>
  <si>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</si>
  <si>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</si>
  <si>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</si>
  <si>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</si>
  <si>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</si>
  <si>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</si>
  <si>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</si>
  <si>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</si>
  <si>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</si>
  <si>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</si>
  <si>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</si>
  <si>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</si>
  <si>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</si>
  <si>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</si>
  <si>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</si>
  <si>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</si>
  <si>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</si>
  <si>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</si>
  <si>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</si>
  <si>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</si>
  <si>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</si>
  <si>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</si>
  <si>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</si>
  <si>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</si>
  <si>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</si>
  <si>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</si>
  <si>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</si>
  <si>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</si>
  <si>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</si>
  <si>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</si>
  <si>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</si>
  <si>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</si>
  <si>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</si>
  <si>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</si>
  <si>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</si>
  <si>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</si>
  <si>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</si>
  <si>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</si>
  <si>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</si>
  <si>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</si>
  <si>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</si>
  <si>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</si>
  <si>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</si>
  <si>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</si>
  <si>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</si>
  <si>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</si>
  <si>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</si>
  <si>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</si>
  <si>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</si>
  <si>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</si>
  <si>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</si>
  <si>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</si>
  <si>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</si>
  <si>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</si>
  <si>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</si>
  <si>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</si>
  <si>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</si>
  <si>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</si>
  <si>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</si>
  <si>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</si>
  <si>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</si>
  <si>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</si>
  <si>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</si>
  <si>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</si>
  <si>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</si>
  <si>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</si>
  <si>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</si>
  <si>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</si>
  <si>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</si>
  <si>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</si>
  <si>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</si>
  <si>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</si>
  <si>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</si>
  <si>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</si>
  <si>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</si>
  <si>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</si>
  <si>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</si>
  <si>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</si>
  <si>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</si>
  <si>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</si>
  <si>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</si>
  <si>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</si>
  <si>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</si>
  <si>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</si>
  <si>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</si>
  <si>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</si>
  <si>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</si>
  <si>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</si>
  <si>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</si>
  <si>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</si>
  <si>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</si>
  <si>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</si>
  <si>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</si>
  <si>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</si>
  <si>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</si>
  <si>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</si>
  <si>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</si>
  <si>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</si>
  <si>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</si>
  <si>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</si>
  <si>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</si>
  <si>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</si>
  <si>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</si>
  <si>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</si>
  <si>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</si>
  <si>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</si>
  <si>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</si>
  <si>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</si>
  <si>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</si>
  <si>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</si>
  <si>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</si>
  <si>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</si>
  <si>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</si>
  <si>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</si>
  <si>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</si>
  <si>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</si>
  <si>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</si>
  <si>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</si>
  <si>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</si>
  <si>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</si>
  <si>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</si>
  <si>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</si>
  <si>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</si>
  <si>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</si>
  <si>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</si>
  <si>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</si>
  <si>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</si>
  <si>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</si>
  <si>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</si>
  <si>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</si>
  <si>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</si>
  <si>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</si>
  <si>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</si>
  <si>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</si>
  <si>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</si>
  <si>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</si>
  <si>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</si>
  <si>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</si>
  <si>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</si>
  <si>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</si>
  <si>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</si>
  <si>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</si>
  <si>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</si>
  <si>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</si>
  <si>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</si>
  <si>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</si>
  <si>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</si>
  <si>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</si>
  <si>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</si>
  <si>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</si>
  <si>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</si>
  <si>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</si>
  <si>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</si>
  <si>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</si>
  <si>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</si>
  <si>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</si>
  <si>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</si>
  <si>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</si>
  <si>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</si>
  <si>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</si>
  <si>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</si>
  <si>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</si>
  <si>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</si>
  <si>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</si>
  <si>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</si>
  <si>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</si>
  <si>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</si>
  <si>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</si>
  <si>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</si>
  <si>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</si>
  <si>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</si>
  <si>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</si>
  <si>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</si>
  <si>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</si>
  <si>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</si>
  <si>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</si>
  <si>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</si>
  <si>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</si>
  <si>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</si>
  <si>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</si>
  <si>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</si>
  <si>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</si>
  <si>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</si>
  <si>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</si>
  <si>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</si>
  <si>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</si>
  <si>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</si>
  <si>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</si>
  <si>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</si>
  <si>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</si>
  <si>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</si>
  <si>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</si>
  <si>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</si>
  <si>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</si>
  <si>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</si>
  <si>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</si>
  <si>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</si>
  <si>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</si>
  <si>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</si>
  <si>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</si>
  <si>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</si>
  <si>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</si>
  <si>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</si>
  <si>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</si>
  <si>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</si>
  <si>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</si>
  <si>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</si>
  <si>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</si>
  <si>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</si>
  <si>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</si>
  <si>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</si>
  <si>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</si>
  <si>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</si>
  <si>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</si>
  <si>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</si>
  <si>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</si>
  <si>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</si>
  <si>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</si>
  <si>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</si>
  <si>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</si>
  <si>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</si>
  <si>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</si>
  <si>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</si>
  <si>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</si>
  <si>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</si>
  <si>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</si>
  <si>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</si>
  <si>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</si>
  <si>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</si>
  <si>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</si>
  <si>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</si>
  <si>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</si>
  <si>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</si>
  <si>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</si>
  <si>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</si>
  <si>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</si>
  <si>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</si>
  <si>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</si>
  <si>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</si>
  <si>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</si>
  <si>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</si>
  <si>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</si>
  <si>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</si>
  <si>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</si>
  <si>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</si>
  <si>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</si>
  <si>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</si>
  <si>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</si>
  <si>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</si>
  <si>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</si>
  <si>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</si>
  <si>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</si>
  <si>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</si>
  <si>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</si>
  <si>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</si>
  <si>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</si>
  <si>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</si>
  <si>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</si>
  <si>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</si>
  <si>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</si>
  <si>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</si>
  <si>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</si>
  <si>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</si>
  <si>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</si>
  <si>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</si>
  <si>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</si>
  <si>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</si>
  <si>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</si>
  <si>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</si>
  <si>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</si>
  <si>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</si>
  <si>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</si>
  <si>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</si>
  <si>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</si>
  <si>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</si>
  <si>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</si>
  <si>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</si>
  <si>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</si>
  <si>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</si>
  <si>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</si>
  <si>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</si>
  <si>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</si>
  <si>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</si>
  <si>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</si>
  <si>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</si>
  <si>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</si>
  <si>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</si>
  <si>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</si>
  <si>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</si>
  <si>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</si>
  <si>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</si>
  <si>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</si>
  <si>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</si>
  <si>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</si>
  <si>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</si>
  <si>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</si>
  <si>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</si>
  <si>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</si>
  <si>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</si>
  <si>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</si>
  <si>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</si>
  <si>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</si>
  <si>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</si>
  <si>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</si>
  <si>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</si>
  <si>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</si>
  <si>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</si>
  <si>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</si>
  <si>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</si>
  <si>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</si>
  <si>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</si>
  <si>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</si>
  <si>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</si>
  <si>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</si>
  <si>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</si>
  <si>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</si>
  <si>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</si>
  <si>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</si>
  <si>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</si>
  <si>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</si>
  <si>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</si>
  <si>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</si>
  <si>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</si>
  <si>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</si>
  <si>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</si>
  <si>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</si>
  <si>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</si>
  <si>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</si>
  <si>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</si>
  <si>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</si>
  <si>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</si>
  <si>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</si>
  <si>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</si>
  <si>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</si>
  <si>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</si>
  <si>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</si>
  <si>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</si>
  <si>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</si>
  <si>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</si>
  <si>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</si>
  <si>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</si>
  <si>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</si>
  <si>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</si>
  <si>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</si>
  <si>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</si>
  <si>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</si>
  <si>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</si>
  <si>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</si>
  <si>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</si>
  <si>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</si>
  <si>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</si>
  <si>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</si>
  <si>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</si>
  <si>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</si>
  <si>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</si>
  <si>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</si>
  <si>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</si>
  <si>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</si>
  <si>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</si>
  <si>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</si>
  <si>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</si>
  <si>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</si>
  <si>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</si>
  <si>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</si>
  <si>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</si>
  <si>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</si>
  <si>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</si>
  <si>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</si>
  <si>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</si>
  <si>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</si>
  <si>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</si>
  <si>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</si>
  <si>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</si>
  <si>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</si>
  <si>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</si>
  <si>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</si>
  <si>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</si>
  <si>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</si>
  <si>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</si>
  <si>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</si>
  <si>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</si>
  <si>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</si>
  <si>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</si>
  <si>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</si>
  <si>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</si>
  <si>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</si>
  <si>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</si>
  <si>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</si>
  <si>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</si>
  <si>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</si>
  <si>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</si>
  <si>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</si>
  <si>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</si>
  <si>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</si>
  <si>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</si>
  <si>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</si>
  <si>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</si>
  <si>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</si>
  <si>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</si>
  <si>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</si>
  <si>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</si>
  <si>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</si>
  <si>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</si>
  <si>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</si>
  <si>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</si>
  <si>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</si>
  <si>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</si>
  <si>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</si>
  <si>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</si>
  <si>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</si>
  <si>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</si>
  <si>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</si>
  <si>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</si>
  <si>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</si>
  <si>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</si>
  <si>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</si>
  <si>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</si>
  <si>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</si>
  <si>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</si>
  <si>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</si>
  <si>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</si>
  <si>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</si>
  <si>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</si>
  <si>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</si>
  <si>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</si>
  <si>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</si>
  <si>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</si>
  <si>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</si>
  <si>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</si>
  <si>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</si>
  <si>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</si>
  <si>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</si>
  <si>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</si>
  <si>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</si>
  <si>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</si>
  <si>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</si>
  <si>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</si>
  <si>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</si>
  <si>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</si>
  <si>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</si>
  <si>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</si>
  <si>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</si>
  <si>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</si>
  <si>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</si>
  <si>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</si>
  <si>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</si>
  <si>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</si>
  <si>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</si>
  <si>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</si>
  <si>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</si>
  <si>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</si>
  <si>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</si>
  <si>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</si>
  <si>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</si>
  <si>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</si>
  <si>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</si>
  <si>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</si>
  <si>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</si>
  <si>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</si>
  <si>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</si>
  <si>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</si>
  <si>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</si>
  <si>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</si>
  <si>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</si>
  <si>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</si>
  <si>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</si>
  <si>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</si>
  <si>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</si>
  <si>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</si>
  <si>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</si>
  <si>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</si>
  <si>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</si>
  <si>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</si>
  <si>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</si>
  <si>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</si>
  <si>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</si>
  <si>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</si>
  <si>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</si>
  <si>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</si>
  <si>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</si>
  <si>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</si>
  <si>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</si>
  <si>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</si>
  <si>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</si>
  <si>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</si>
  <si>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</si>
  <si>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</si>
  <si>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</si>
  <si>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</si>
  <si>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</si>
  <si>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</si>
  <si>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</si>
  <si>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</si>
  <si>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</si>
  <si>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</si>
  <si>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</si>
  <si>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</si>
  <si>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</si>
  <si>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</si>
  <si>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</si>
  <si>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</si>
  <si>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</si>
  <si>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</si>
  <si>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</si>
  <si>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</si>
  <si>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</si>
  <si>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</si>
  <si>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</si>
  <si>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</si>
  <si>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</si>
  <si>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</si>
  <si>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</si>
  <si>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</si>
  <si>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</si>
  <si>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</si>
  <si>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</si>
  <si>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</si>
  <si>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</si>
  <si>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</si>
  <si>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</si>
  <si>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</si>
  <si>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</si>
  <si>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</si>
  <si>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</si>
  <si>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</si>
  <si>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</si>
  <si>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</si>
  <si>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</si>
  <si>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</si>
  <si>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</si>
  <si>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</si>
  <si>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</si>
  <si>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</si>
  <si>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</si>
  <si>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</si>
  <si>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</si>
  <si>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</si>
  <si>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</si>
  <si>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</si>
  <si>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</si>
  <si>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</si>
  <si>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</si>
  <si>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</si>
  <si>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</si>
  <si>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</si>
  <si>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</si>
  <si>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</si>
  <si>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</si>
  <si>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</si>
  <si>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</si>
  <si>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</si>
  <si>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</si>
  <si>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</si>
  <si>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</si>
  <si>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</si>
  <si>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</si>
  <si>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</si>
  <si>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</si>
  <si>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</si>
  <si>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</si>
  <si>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</si>
  <si>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</si>
  <si>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</si>
  <si>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</si>
  <si>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</si>
  <si>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</si>
  <si>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</si>
  <si>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</si>
  <si>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</si>
  <si>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</si>
  <si>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</si>
  <si>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</si>
  <si>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</si>
  <si>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</si>
  <si>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</si>
  <si>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</si>
  <si>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</si>
  <si>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</si>
  <si>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</si>
  <si>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</si>
  <si>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</si>
  <si>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</si>
  <si>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</si>
  <si>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</si>
  <si>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</si>
  <si>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</si>
  <si>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</si>
  <si>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</si>
  <si>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</si>
  <si>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</si>
  <si>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</si>
  <si>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</si>
  <si>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</si>
  <si>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</si>
  <si>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</si>
  <si>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</si>
  <si>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</si>
  <si>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</si>
  <si>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</si>
  <si>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</si>
  <si>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</si>
  <si>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</si>
  <si>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</si>
  <si>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</si>
  <si>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</si>
  <si>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</si>
  <si>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</si>
  <si>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</si>
  <si>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</si>
  <si>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</si>
  <si>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</si>
  <si>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</si>
  <si>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</si>
  <si>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</si>
  <si>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</si>
  <si>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</si>
  <si>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</si>
  <si>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</si>
  <si>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</si>
  <si>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</si>
  <si>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</si>
  <si>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</si>
  <si>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</si>
  <si>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</si>
  <si>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</si>
  <si>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</si>
  <si>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</si>
  <si>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</si>
  <si>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</si>
  <si>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</si>
  <si>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</si>
  <si>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</si>
  <si>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</si>
  <si>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</si>
  <si>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</si>
  <si>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</si>
  <si>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</si>
  <si>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</si>
  <si>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</si>
  <si>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</si>
  <si>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</si>
  <si>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</si>
  <si>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</si>
  <si>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</si>
  <si>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</si>
  <si>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</si>
  <si>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</si>
  <si>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</si>
  <si>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</si>
  <si>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</si>
  <si>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</si>
  <si>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</si>
  <si>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</si>
  <si>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</si>
  <si>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</si>
  <si>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</si>
  <si>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</si>
  <si>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</si>
  <si>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</si>
  <si>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</si>
  <si>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</si>
  <si>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</si>
  <si>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</si>
  <si>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</si>
  <si>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</si>
  <si>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</si>
  <si>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</si>
  <si>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</si>
  <si>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</si>
  <si>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</si>
  <si>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</si>
  <si>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</si>
  <si>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</si>
  <si>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</si>
  <si>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</si>
  <si>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</si>
  <si>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</si>
  <si>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</si>
  <si>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</si>
  <si>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</si>
  <si>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</si>
  <si>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</si>
  <si>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</si>
  <si>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</si>
  <si>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</si>
  <si>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</si>
  <si>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</si>
  <si>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</si>
  <si>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</si>
  <si>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</si>
  <si>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</si>
  <si>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</si>
  <si>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</si>
  <si>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</si>
  <si>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</si>
  <si>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</si>
  <si>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</si>
  <si>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</si>
  <si>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</si>
  <si>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</si>
  <si>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</si>
  <si>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</si>
  <si>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</si>
  <si>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</si>
  <si>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</si>
  <si>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</si>
  <si>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</si>
  <si>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</si>
  <si>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</si>
  <si>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</si>
  <si>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</si>
  <si>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</si>
  <si>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</si>
  <si>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</si>
  <si>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</si>
  <si>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</si>
  <si>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</si>
  <si>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</si>
  <si>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</si>
  <si>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</si>
  <si>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</si>
  <si>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</si>
  <si>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</si>
  <si>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</si>
  <si>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</si>
  <si>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</si>
  <si>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</si>
  <si>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</si>
  <si>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</si>
  <si>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</si>
  <si>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</si>
  <si>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</si>
  <si>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</si>
  <si>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</si>
  <si>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</si>
  <si>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</si>
  <si>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</si>
  <si>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</si>
  <si>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</si>
  <si>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</si>
  <si>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</si>
  <si>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</si>
  <si>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</si>
  <si>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</si>
  <si>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</si>
  <si>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</si>
  <si>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</si>
  <si>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</si>
  <si>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</si>
  <si>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</si>
  <si>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</si>
  <si>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</si>
  <si>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</si>
  <si>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</si>
  <si>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</si>
  <si>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</si>
  <si>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</si>
  <si>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</si>
  <si>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</si>
  <si>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</si>
  <si>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</si>
  <si>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</si>
  <si>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</si>
  <si>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</si>
  <si>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</si>
  <si>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</si>
  <si>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</si>
  <si>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</si>
  <si>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</si>
  <si>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</si>
  <si>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</si>
  <si>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</si>
  <si>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</si>
  <si>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</si>
  <si>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</si>
  <si>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</si>
  <si>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</si>
  <si>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</si>
  <si>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</si>
  <si>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</si>
  <si>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</si>
  <si>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</si>
  <si>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</si>
  <si>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</si>
  <si>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</si>
  <si>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</si>
  <si>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</si>
  <si>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</si>
  <si>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</si>
  <si>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</si>
  <si>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</si>
  <si>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</si>
  <si>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</si>
  <si>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</si>
  <si>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</si>
  <si>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</si>
  <si>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</si>
  <si>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</si>
  <si>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</si>
  <si>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</si>
  <si>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</si>
  <si>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</si>
  <si>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</si>
  <si>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</si>
  <si>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</si>
  <si>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</si>
  <si>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</si>
  <si>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</si>
  <si>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</si>
  <si>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</si>
  <si>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</si>
  <si>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</si>
  <si>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</si>
  <si>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</si>
  <si>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</si>
  <si>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</si>
  <si>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</si>
  <si>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</si>
  <si>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</si>
  <si>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</si>
  <si>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</si>
  <si>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</si>
  <si>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</si>
  <si>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</si>
  <si>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</si>
  <si>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</si>
  <si>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</si>
  <si>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</si>
  <si>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</si>
  <si>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</si>
  <si>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</si>
  <si>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</si>
  <si>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</si>
  <si>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</si>
  <si>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</si>
  <si>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</si>
  <si>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</si>
  <si>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</si>
  <si>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</si>
  <si>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</si>
  <si>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</si>
  <si>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</si>
  <si>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</si>
  <si>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</si>
  <si>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</si>
  <si>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</si>
  <si>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</si>
  <si>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</si>
  <si>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</si>
  <si>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</si>
  <si>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</si>
  <si>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</si>
  <si>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</si>
  <si>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</si>
  <si>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</si>
  <si>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</si>
  <si>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</si>
  <si>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</si>
  <si>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</si>
  <si>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</si>
  <si>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</si>
  <si>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</si>
  <si>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</si>
  <si>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</si>
  <si>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</si>
  <si>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</si>
  <si>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</si>
  <si>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</si>
  <si>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</si>
  <si>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</si>
  <si>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</si>
  <si>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</si>
  <si>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</si>
  <si>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</si>
  <si>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</si>
  <si>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</si>
  <si>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</si>
  <si>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</si>
  <si>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</si>
  <si>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</si>
  <si>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</si>
  <si>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</si>
  <si>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</si>
  <si>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</si>
  <si>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</si>
  <si>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</si>
  <si>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</si>
  <si>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</si>
  <si>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</si>
  <si>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</si>
  <si>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</si>
  <si>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</si>
  <si>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</si>
  <si>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</si>
  <si>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</si>
  <si>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</si>
  <si>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</si>
  <si>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</si>
  <si>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</si>
  <si>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</si>
  <si>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</si>
  <si>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</si>
  <si>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</si>
  <si>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</si>
  <si>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</si>
  <si>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</si>
  <si>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</si>
  <si>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</si>
  <si>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</si>
  <si>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</si>
  <si>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</si>
  <si>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</si>
  <si>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</si>
  <si>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</si>
  <si>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</si>
  <si>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</si>
  <si>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</si>
  <si>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</si>
  <si>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</si>
  <si>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</si>
  <si>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</si>
  <si>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</si>
  <si>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</si>
  <si>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</si>
  <si>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</si>
  <si>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</si>
  <si>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</si>
  <si>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</si>
  <si>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</si>
  <si>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</si>
  <si>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</si>
  <si>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</si>
  <si>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</si>
  <si>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</si>
  <si>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</si>
  <si>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</si>
  <si>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</si>
  <si>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</si>
  <si>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</si>
  <si>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</si>
  <si>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</si>
  <si>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</si>
  <si>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</si>
  <si>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</si>
  <si>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</si>
  <si>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</si>
  <si>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</si>
  <si>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</si>
  <si>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</si>
  <si>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</si>
  <si>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</si>
  <si>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</si>
  <si>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</si>
  <si>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</si>
  <si>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</si>
  <si>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</si>
  <si>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</si>
  <si>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</si>
  <si>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</si>
  <si>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</si>
  <si>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</si>
  <si>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</si>
  <si>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</si>
  <si>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</si>
  <si>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</si>
  <si>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</si>
  <si>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</si>
  <si>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</si>
  <si>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</si>
  <si>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</si>
  <si>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</si>
  <si>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</si>
  <si>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</si>
  <si>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</si>
  <si>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</si>
  <si>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</si>
  <si>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</si>
  <si>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</si>
  <si>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</si>
  <si>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</si>
  <si>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</si>
  <si>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</si>
  <si>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</si>
  <si>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</si>
  <si>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</si>
  <si>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</si>
  <si>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</si>
  <si>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</si>
  <si>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</si>
  <si>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</si>
  <si>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</si>
  <si>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</si>
  <si>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</si>
  <si>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</si>
  <si>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</si>
  <si>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</si>
  <si>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</si>
  <si>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</si>
  <si>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</si>
  <si>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</si>
  <si>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</si>
  <si>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</si>
  <si>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</si>
  <si>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</si>
  <si>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</si>
  <si>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</si>
  <si>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</si>
  <si>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</si>
  <si>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</si>
  <si>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</si>
  <si>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</si>
  <si>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</si>
  <si>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</si>
  <si>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</si>
  <si>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</si>
  <si>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</si>
  <si>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</si>
  <si>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</si>
  <si>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</si>
  <si>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</si>
  <si>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</si>
  <si>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</si>
  <si>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</si>
  <si>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</si>
  <si>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</si>
  <si>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</si>
  <si>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</si>
  <si>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</si>
  <si>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</si>
  <si>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</si>
  <si>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</si>
  <si>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</si>
  <si>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</si>
  <si>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</si>
  <si>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</si>
  <si>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</si>
  <si>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</si>
  <si>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</si>
  <si>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</si>
  <si>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</si>
  <si>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</si>
  <si>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</si>
  <si>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</si>
  <si>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</si>
  <si>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</si>
  <si>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</si>
  <si>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</si>
  <si>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</si>
  <si>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</si>
  <si>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</si>
  <si>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</si>
  <si>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</si>
  <si>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</si>
  <si>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</si>
  <si>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</si>
  <si>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</si>
  <si>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</si>
  <si>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</si>
  <si>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</si>
  <si>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</si>
  <si>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</si>
  <si>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</si>
  <si>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</si>
  <si>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</si>
  <si>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</si>
  <si>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</si>
  <si>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</si>
  <si>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</si>
  <si>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</si>
  <si>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</si>
  <si>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</si>
  <si>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</si>
  <si>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</si>
  <si>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</si>
  <si>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</si>
  <si>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</si>
  <si>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</si>
  <si>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</si>
  <si>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</si>
  <si>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</si>
  <si>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</si>
  <si>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</si>
  <si>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</si>
  <si>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</si>
  <si>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</si>
  <si>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</si>
  <si>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</si>
  <si>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</si>
  <si>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</si>
  <si>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</si>
  <si>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</si>
  <si>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</si>
  <si>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</si>
  <si>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</si>
  <si>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</si>
  <si>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</si>
  <si>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</si>
  <si>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</si>
  <si>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</si>
  <si>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</si>
  <si>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</si>
  <si>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</si>
  <si>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</si>
  <si>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</si>
  <si>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</si>
  <si>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</si>
  <si>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</si>
  <si>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</si>
  <si>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</si>
  <si>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</si>
  <si>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</si>
  <si>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</si>
  <si>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</si>
  <si>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</si>
  <si>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</si>
  <si>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</si>
  <si>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</si>
  <si>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</si>
  <si>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</si>
  <si>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</si>
  <si>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</si>
  <si>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</si>
  <si>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</si>
  <si>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</si>
  <si>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</si>
  <si>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</si>
  <si>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</si>
  <si>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</si>
  <si>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</si>
  <si>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</si>
  <si>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</si>
  <si>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</si>
  <si>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</si>
  <si>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</si>
  <si>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</si>
  <si>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</si>
  <si>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</si>
  <si>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</si>
  <si>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</si>
  <si>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</si>
  <si>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</si>
  <si>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</si>
  <si>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</si>
  <si>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</si>
  <si>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</si>
  <si>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</si>
  <si>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</si>
  <si>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</si>
  <si>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</si>
  <si>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</si>
  <si>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</si>
  <si>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</si>
  <si>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</si>
  <si>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</si>
  <si>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</si>
  <si>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</si>
  <si>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</si>
  <si>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</si>
  <si>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</si>
  <si>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</si>
  <si>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</si>
  <si>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</si>
  <si>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</si>
  <si>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</si>
  <si>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</si>
  <si>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</si>
  <si>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</si>
  <si>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</si>
  <si>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</si>
  <si>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</si>
  <si>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</si>
  <si>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</si>
  <si>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</si>
  <si>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</si>
  <si>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</si>
  <si>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</si>
  <si>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</si>
  <si>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</si>
  <si>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</si>
  <si>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</si>
  <si>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</si>
  <si>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</si>
  <si>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</si>
  <si>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</si>
  <si>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</si>
  <si>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</si>
  <si>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</si>
  <si>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</si>
  <si>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</si>
  <si>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</si>
  <si>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</si>
  <si>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</si>
  <si>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</si>
  <si>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</si>
  <si>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</si>
  <si>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</si>
  <si>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</si>
  <si>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</si>
  <si>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</si>
  <si>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</si>
  <si>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</si>
  <si>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</si>
  <si>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</si>
  <si>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</si>
  <si>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</si>
  <si>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</si>
  <si>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</si>
  <si>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</si>
  <si>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</si>
  <si>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</si>
  <si>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</si>
  <si>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</si>
  <si>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</si>
  <si>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</si>
  <si>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</si>
  <si>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</si>
  <si>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</si>
  <si>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</si>
  <si>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</si>
  <si>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</si>
  <si>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</si>
  <si>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</si>
  <si>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</si>
  <si>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</si>
  <si>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</si>
  <si>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</si>
  <si>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</si>
  <si>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</si>
  <si>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</si>
  <si>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</si>
  <si>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</si>
  <si>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</si>
  <si>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</si>
  <si>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</si>
  <si>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</si>
  <si>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</si>
  <si>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</si>
  <si>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</si>
  <si>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</si>
  <si>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</si>
  <si>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</si>
  <si>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</si>
  <si>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</si>
  <si>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</si>
  <si>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</si>
  <si>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</si>
  <si>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</si>
  <si>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</si>
  <si>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</si>
  <si>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</si>
  <si>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</si>
  <si>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</si>
  <si>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</si>
  <si>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</si>
  <si>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</si>
  <si>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</si>
  <si>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</si>
  <si>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</si>
  <si>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</si>
  <si>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</si>
  <si>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</si>
  <si>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</si>
  <si>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</si>
  <si>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</si>
  <si>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</si>
  <si>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</si>
  <si>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</si>
  <si>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</si>
  <si>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</si>
  <si>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</si>
  <si>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</si>
  <si>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</si>
  <si>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</si>
  <si>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</si>
  <si>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</si>
  <si>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</si>
  <si>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</si>
  <si>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</si>
  <si>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</si>
  <si>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</si>
  <si>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</si>
  <si>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</si>
  <si>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</si>
  <si>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</si>
  <si>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</si>
  <si>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</si>
  <si>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</si>
  <si>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</si>
  <si>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</si>
  <si>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</si>
  <si>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</si>
  <si>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</si>
  <si>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</si>
  <si>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</si>
  <si>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</si>
  <si>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</si>
  <si>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</si>
  <si>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</si>
  <si>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</si>
  <si>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</si>
  <si>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</si>
  <si>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</si>
  <si>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</si>
  <si>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</si>
  <si>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</si>
  <si>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</si>
  <si>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</si>
  <si>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</si>
  <si>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</si>
  <si>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</si>
  <si>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</si>
  <si>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</si>
  <si>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</si>
  <si>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</si>
  <si>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</si>
  <si>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</si>
  <si>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</si>
  <si>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</si>
  <si>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</si>
  <si>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</si>
  <si>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</si>
  <si>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</si>
  <si>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</si>
  <si>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</si>
  <si>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</si>
  <si>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</si>
  <si>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</si>
  <si>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</si>
  <si>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</si>
  <si>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</si>
  <si>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</si>
  <si>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</si>
  <si>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</si>
  <si>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</si>
  <si>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</si>
  <si>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</si>
  <si>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</si>
  <si>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</si>
  <si>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</si>
  <si>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</si>
  <si>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</si>
  <si>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</si>
  <si>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</si>
  <si>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</si>
  <si>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</si>
  <si>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</si>
  <si>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</si>
  <si>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</si>
  <si>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</si>
  <si>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</si>
  <si>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</si>
  <si>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</si>
  <si>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</si>
  <si>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</si>
  <si>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</si>
  <si>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</si>
  <si>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</si>
  <si>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</si>
  <si>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</si>
  <si>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</si>
  <si>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</si>
  <si>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</si>
  <si>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</si>
  <si>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</si>
  <si>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</si>
  <si>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</si>
  <si>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</si>
  <si>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</si>
  <si>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</si>
  <si>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</si>
  <si>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</si>
  <si>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</si>
  <si>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</si>
  <si>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</si>
  <si>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</si>
  <si>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</si>
  <si>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</si>
  <si>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</si>
  <si>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</si>
  <si>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</si>
  <si>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</si>
  <si>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</si>
  <si>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</si>
  <si>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</si>
  <si>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</si>
  <si>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</si>
  <si>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</si>
  <si>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</si>
  <si>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</si>
  <si>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</si>
  <si>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</si>
  <si>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</si>
  <si>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</si>
  <si>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</si>
  <si>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</si>
  <si>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</si>
  <si>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</si>
  <si>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</si>
  <si>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</si>
  <si>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</si>
  <si>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</si>
  <si>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</si>
  <si>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</si>
  <si>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</si>
  <si>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</si>
  <si>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</si>
  <si>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</si>
  <si>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</si>
  <si>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</si>
  <si>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</si>
  <si>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</si>
  <si>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</si>
  <si>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</si>
  <si>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</si>
  <si>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</si>
  <si>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</si>
  <si>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</si>
  <si>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</si>
  <si>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</si>
  <si>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</si>
  <si>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</si>
  <si>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</si>
  <si>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</si>
  <si>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</si>
  <si>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</si>
  <si>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</si>
  <si>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</si>
  <si>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</si>
  <si>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</si>
  <si>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</si>
  <si>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</si>
  <si>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</si>
  <si>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</si>
  <si>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</si>
  <si>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</si>
  <si>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</si>
  <si>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</si>
  <si>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</si>
  <si>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</si>
  <si>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</si>
  <si>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</si>
  <si>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</si>
  <si>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</si>
  <si>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</si>
  <si>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</si>
  <si>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</si>
  <si>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</si>
  <si>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</si>
  <si>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</si>
  <si>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</si>
  <si>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</si>
  <si>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</si>
  <si>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</si>
  <si>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</si>
  <si>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</si>
  <si>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</si>
  <si>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</si>
  <si>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</si>
  <si>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</si>
  <si>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</si>
  <si>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</si>
  <si>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</si>
  <si>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</si>
  <si>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</si>
  <si>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</si>
  <si>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</si>
  <si>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</si>
  <si>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</si>
  <si>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</si>
  <si>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</si>
  <si>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</si>
  <si>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</si>
  <si>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</si>
  <si>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</si>
  <si>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</si>
  <si>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</si>
  <si>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</si>
  <si>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</si>
  <si>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</si>
  <si>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</si>
  <si>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</si>
  <si>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</si>
  <si>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</si>
  <si>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</si>
  <si>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</si>
  <si>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</si>
  <si>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</si>
  <si>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</si>
  <si>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</si>
  <si>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</si>
  <si>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</si>
  <si>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</si>
  <si>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</si>
  <si>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</si>
  <si>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</si>
  <si>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</si>
  <si>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</si>
  <si>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</si>
  <si>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</si>
  <si>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</si>
  <si>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</si>
  <si>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</si>
  <si>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</si>
  <si>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</si>
  <si>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</si>
  <si>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</si>
  <si>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</si>
  <si>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</si>
  <si>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</si>
  <si>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</si>
  <si>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</si>
  <si>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</si>
  <si>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</si>
  <si>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</si>
  <si>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</si>
  <si>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</si>
  <si>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</si>
  <si>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</si>
  <si>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</si>
  <si>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</si>
  <si>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</si>
  <si>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</si>
  <si>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</si>
  <si>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</si>
  <si>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</si>
  <si>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</si>
  <si>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</si>
  <si>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</si>
  <si>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</si>
  <si>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</si>
  <si>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</si>
  <si>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</si>
  <si>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</si>
  <si>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</si>
  <si>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</si>
  <si>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</si>
  <si>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</si>
  <si>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</si>
  <si>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</si>
  <si>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</si>
  <si>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</si>
  <si>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</si>
  <si>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</si>
  <si>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</si>
  <si>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</si>
  <si>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</si>
  <si>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</si>
  <si>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</si>
  <si>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</si>
  <si>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</si>
  <si>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</si>
  <si>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</si>
  <si>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</si>
  <si>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</si>
  <si>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</si>
  <si>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</si>
  <si>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</si>
  <si>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</si>
  <si>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</si>
  <si>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</si>
  <si>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</si>
  <si>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</si>
  <si>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</si>
  <si>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</si>
  <si>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</si>
  <si>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</si>
  <si>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</si>
  <si>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</si>
  <si>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</si>
  <si>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</si>
  <si>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</si>
  <si>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</si>
  <si>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</si>
  <si>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</si>
  <si>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</si>
  <si>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</si>
  <si>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</si>
  <si>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</si>
  <si>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</si>
  <si>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</si>
  <si>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</si>
  <si>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</si>
  <si>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</si>
  <si>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</si>
  <si>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</si>
  <si>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</si>
  <si>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</si>
  <si>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</si>
  <si>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</si>
  <si>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</si>
  <si>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</si>
  <si>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</si>
  <si>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</si>
  <si>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</si>
  <si>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</si>
  <si>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</si>
  <si>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</si>
  <si>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</si>
  <si>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</si>
  <si>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</si>
  <si>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</si>
  <si>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</si>
  <si>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</si>
  <si>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</si>
  <si>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</si>
  <si>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</si>
  <si>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</si>
  <si>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</si>
  <si>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</si>
  <si>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</si>
  <si>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</si>
  <si>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</si>
  <si>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</si>
  <si>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</si>
  <si>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</si>
  <si>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</si>
  <si>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</si>
  <si>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</si>
  <si>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</si>
  <si>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</si>
  <si>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</si>
  <si>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</si>
  <si>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</si>
  <si>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</si>
  <si>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</si>
  <si>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</si>
  <si>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</si>
  <si>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</si>
  <si>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</si>
  <si>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</si>
  <si>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</si>
  <si>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</si>
  <si>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</si>
  <si>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</si>
  <si>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</si>
  <si>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</si>
  <si>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</si>
  <si>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</si>
  <si>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</si>
  <si>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</si>
  <si>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</si>
  <si>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</si>
  <si>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</si>
  <si>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</si>
  <si>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</si>
  <si>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</si>
  <si>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</si>
  <si>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</si>
  <si>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</si>
  <si>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</si>
  <si>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</si>
  <si>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</si>
  <si>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</si>
  <si>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</si>
  <si>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</si>
  <si>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</si>
  <si>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</si>
  <si>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</si>
  <si>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</si>
  <si>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</si>
  <si>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</si>
  <si>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</si>
  <si>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</si>
  <si>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</si>
  <si>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</si>
  <si>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</si>
  <si>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</si>
  <si>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</si>
  <si>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</si>
  <si>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</si>
  <si>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</si>
  <si>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</si>
  <si>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</si>
  <si>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</si>
  <si>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</si>
  <si>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</si>
  <si>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</si>
  <si>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</si>
  <si>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</si>
  <si>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</si>
  <si>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</si>
  <si>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</si>
  <si>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</si>
  <si>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</si>
  <si>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</si>
  <si>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</si>
  <si>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</si>
  <si>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</si>
  <si>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</si>
  <si>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</si>
  <si>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</si>
  <si>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</si>
  <si>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</si>
  <si>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</si>
  <si>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</si>
  <si>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</si>
  <si>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</si>
  <si>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</si>
  <si>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</si>
  <si>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</si>
  <si>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</si>
  <si>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</si>
  <si>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</si>
  <si>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</si>
  <si>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</si>
  <si>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</si>
  <si>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</si>
  <si>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</si>
  <si>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</si>
  <si>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</si>
  <si>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</si>
  <si>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</si>
  <si>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</si>
  <si>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</si>
  <si>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</si>
  <si>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</si>
  <si>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</si>
  <si>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</si>
  <si>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</si>
  <si>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</si>
  <si>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</si>
  <si>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</si>
  <si>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</si>
  <si>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</si>
  <si>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</si>
  <si>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</si>
  <si>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</si>
  <si>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</si>
  <si>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</si>
  <si>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</si>
  <si>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</si>
  <si>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</si>
  <si>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</si>
  <si>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</si>
  <si>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</si>
  <si>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</si>
  <si>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</si>
  <si>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</si>
  <si>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</si>
  <si>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</si>
  <si>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</si>
  <si>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</si>
  <si>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</si>
  <si>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</si>
  <si>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</si>
  <si>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</si>
  <si>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</si>
  <si>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</si>
  <si>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</si>
  <si>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</si>
  <si>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</si>
  <si>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</si>
  <si>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</si>
  <si>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</si>
  <si>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</si>
  <si>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</si>
  <si>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</si>
  <si>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</si>
  <si>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</si>
  <si>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</si>
  <si>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</si>
  <si>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</si>
  <si>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</si>
  <si>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</si>
  <si>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</si>
  <si>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</si>
  <si>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</si>
  <si>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</si>
  <si>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</si>
  <si>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</si>
  <si>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</si>
  <si>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</si>
  <si>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</si>
  <si>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</si>
  <si>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</si>
  <si>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</si>
  <si>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</si>
  <si>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</si>
  <si>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</si>
  <si>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</si>
  <si>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</si>
  <si>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</si>
  <si>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</si>
  <si>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</si>
  <si>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</si>
  <si>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</si>
  <si>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</si>
  <si>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</si>
  <si>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</si>
  <si>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</si>
  <si>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</si>
  <si>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</si>
  <si>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</si>
  <si>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</si>
  <si>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</si>
  <si>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</si>
  <si>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</si>
  <si>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</si>
  <si>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</si>
  <si>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</si>
  <si>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</si>
  <si>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</si>
  <si>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</si>
  <si>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</si>
  <si>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</si>
  <si>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</si>
  <si>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</si>
  <si>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</si>
  <si>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</si>
  <si>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</si>
  <si>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</si>
  <si>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</si>
  <si>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</si>
  <si>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</si>
  <si>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</si>
  <si>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</si>
  <si>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</si>
  <si>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</si>
  <si>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</si>
  <si>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</si>
  <si>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</si>
  <si>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</si>
  <si>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</si>
  <si>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</si>
  <si>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</si>
  <si>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</si>
  <si>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</si>
  <si>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</si>
  <si>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</si>
  <si>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</si>
  <si>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</si>
  <si>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</si>
  <si>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</si>
  <si>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</si>
  <si>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</si>
  <si>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</si>
  <si>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</si>
  <si>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</si>
  <si>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</si>
  <si>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</si>
  <si>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</si>
  <si>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</si>
  <si>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</si>
  <si>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</si>
  <si>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</si>
  <si>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</si>
  <si>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</si>
  <si>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</si>
  <si>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</si>
  <si>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</si>
  <si>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</si>
  <si>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</si>
  <si>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</si>
  <si>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</si>
  <si>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</si>
  <si>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</si>
  <si>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</si>
  <si>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</si>
  <si>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</si>
  <si>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</si>
  <si>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</si>
  <si>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</si>
  <si>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</si>
  <si>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</si>
  <si>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</si>
  <si>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</si>
  <si>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</si>
  <si>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</si>
  <si>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</si>
  <si>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</si>
  <si>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</si>
  <si>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</si>
  <si>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</si>
  <si>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</si>
  <si>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</si>
  <si>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</si>
  <si>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</si>
  <si>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</si>
  <si>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</si>
  <si>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</si>
  <si>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</si>
  <si>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</si>
  <si>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</si>
  <si>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</si>
  <si>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</si>
  <si>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</si>
  <si>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</si>
  <si>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</si>
  <si>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</si>
  <si>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</si>
  <si>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</si>
  <si>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</si>
  <si>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</si>
  <si>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</si>
  <si>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</si>
  <si>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</si>
  <si>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</si>
  <si>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</si>
  <si>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</si>
  <si>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</si>
  <si>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</si>
  <si>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</si>
  <si>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</si>
  <si>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</si>
  <si>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</si>
  <si>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</si>
  <si>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</si>
  <si>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</si>
  <si>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</si>
  <si>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</si>
  <si>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</si>
  <si>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</si>
  <si>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</si>
  <si>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</si>
  <si>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</si>
  <si>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</si>
  <si>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</si>
  <si>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</si>
  <si>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</si>
  <si>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</si>
  <si>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</si>
  <si>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</si>
  <si>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</si>
  <si>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</si>
  <si>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</si>
  <si>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</si>
  <si>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</si>
  <si>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</si>
  <si>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</si>
  <si>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</si>
  <si>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</si>
  <si>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</si>
  <si>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</si>
  <si>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</si>
  <si>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</si>
  <si>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</si>
  <si>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</si>
  <si>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</si>
  <si>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</si>
  <si>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</si>
  <si>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</si>
  <si>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</si>
  <si>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</si>
  <si>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</si>
  <si>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</si>
  <si>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</si>
  <si>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</si>
  <si>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</si>
  <si>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</si>
  <si>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</si>
  <si>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</si>
  <si>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</si>
  <si>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</si>
  <si>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</si>
  <si>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</si>
  <si>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</si>
  <si>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</si>
  <si>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</si>
  <si>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</si>
  <si>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</si>
  <si>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</si>
  <si>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</si>
  <si>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</si>
  <si>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</si>
  <si>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</si>
  <si>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</si>
  <si>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</si>
  <si>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</si>
  <si>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</si>
  <si>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</si>
  <si>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</si>
  <si>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</si>
  <si>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</si>
  <si>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</si>
  <si>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</si>
  <si>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</si>
  <si>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</si>
  <si>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</si>
  <si>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</si>
  <si>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</si>
  <si>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</si>
  <si>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</si>
  <si>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</si>
  <si>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</si>
  <si>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</si>
  <si>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</si>
  <si>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</si>
  <si>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</si>
  <si>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</si>
  <si>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</si>
  <si>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</si>
  <si>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</si>
  <si>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</si>
  <si>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</si>
  <si>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</si>
  <si>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</si>
  <si>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</si>
  <si>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</si>
  <si>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</si>
  <si>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</si>
  <si>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</si>
  <si>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</si>
  <si>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</si>
  <si>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</si>
  <si>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</si>
  <si>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</si>
  <si>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</si>
  <si>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</si>
  <si>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</si>
  <si>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</si>
  <si>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</si>
  <si>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</si>
  <si>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</si>
  <si>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</si>
  <si>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</si>
  <si>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</si>
  <si>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</si>
  <si>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</si>
  <si>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</si>
  <si>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</si>
  <si>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</si>
  <si>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</si>
  <si>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</si>
  <si>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</si>
  <si>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</si>
  <si>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</si>
  <si>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</si>
  <si>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</si>
  <si>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</si>
  <si>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</si>
  <si>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</si>
  <si>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</si>
  <si>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</si>
  <si>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</si>
  <si>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</si>
  <si>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</si>
  <si>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</si>
  <si>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</si>
  <si>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</si>
  <si>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</si>
  <si>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</si>
  <si>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</si>
  <si>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</si>
  <si>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</si>
  <si>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</si>
  <si>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</si>
  <si>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</si>
  <si>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</si>
  <si>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</si>
  <si>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</si>
  <si>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</si>
  <si>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</si>
  <si>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</si>
  <si>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</si>
  <si>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</si>
  <si>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</si>
  <si>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</si>
  <si>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</si>
  <si>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</si>
  <si>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</si>
  <si>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</si>
  <si>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</si>
  <si>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</si>
  <si>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</si>
  <si>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</si>
  <si>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</si>
  <si>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</si>
  <si>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</si>
  <si>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</si>
  <si>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</si>
  <si>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</si>
  <si>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</si>
  <si>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</si>
  <si>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</si>
  <si>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</si>
  <si>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</si>
  <si>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</si>
  <si>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</si>
  <si>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</si>
  <si>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</si>
  <si>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</si>
  <si>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</si>
  <si>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</si>
  <si>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</si>
  <si>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</si>
  <si>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</si>
  <si>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</si>
  <si>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</si>
  <si>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</si>
  <si>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</si>
  <si>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</si>
  <si>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</si>
  <si>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</si>
  <si>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</si>
  <si>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</si>
  <si>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</si>
  <si>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</si>
  <si>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</si>
  <si>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</si>
  <si>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</si>
  <si>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</si>
  <si>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</si>
  <si>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</si>
  <si>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</si>
  <si>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</si>
  <si>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</si>
  <si>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</si>
  <si>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</si>
  <si>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</si>
  <si>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</si>
  <si>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</si>
  <si>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</si>
  <si>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</si>
  <si>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</si>
  <si>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</si>
  <si>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</si>
  <si>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</si>
  <si>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</si>
  <si>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</si>
  <si>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</si>
  <si>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</si>
  <si>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</si>
  <si>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</si>
  <si>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</si>
  <si>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</si>
  <si>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</si>
  <si>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</si>
  <si>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</si>
  <si>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</si>
  <si>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</si>
  <si>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</si>
  <si>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</si>
  <si>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</si>
  <si>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</si>
  <si>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</si>
  <si>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</si>
  <si>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</si>
  <si>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</si>
  <si>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</si>
  <si>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</si>
  <si>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</si>
  <si>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</si>
  <si>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</si>
  <si>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</si>
  <si>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</si>
  <si>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</si>
  <si>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</si>
  <si>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</si>
  <si>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</si>
  <si>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</si>
  <si>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</si>
  <si>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</si>
  <si>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</si>
  <si>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</si>
  <si>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</si>
  <si>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</si>
  <si>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</si>
  <si>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</si>
  <si>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</si>
  <si>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</si>
  <si>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</si>
  <si>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</si>
  <si>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</si>
  <si>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</si>
  <si>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</si>
  <si>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</si>
  <si>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</si>
  <si>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</si>
  <si>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</si>
  <si>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</si>
  <si>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</si>
  <si>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</si>
  <si>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</si>
  <si>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</si>
  <si>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</si>
  <si>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</si>
  <si>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</si>
  <si>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</si>
  <si>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</si>
  <si>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</si>
  <si>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</si>
  <si>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</si>
  <si>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</si>
  <si>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</si>
  <si>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</si>
  <si>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</si>
  <si>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</si>
  <si>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</si>
  <si>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</si>
  <si>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</si>
  <si>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</si>
  <si>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</si>
  <si>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</si>
  <si>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</si>
  <si>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</si>
  <si>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</si>
  <si>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</si>
  <si>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</si>
  <si>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</si>
  <si>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</si>
  <si>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</si>
  <si>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</si>
  <si>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</si>
  <si>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</si>
  <si>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</si>
  <si>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</si>
  <si>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</si>
  <si>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</si>
  <si>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</si>
  <si>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</si>
  <si>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</si>
  <si>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</si>
  <si>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</si>
  <si>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</si>
  <si>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</si>
  <si>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</si>
  <si>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</si>
  <si>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</si>
  <si>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</si>
  <si>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</si>
  <si>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</si>
  <si>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</si>
  <si>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</si>
  <si>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</si>
  <si>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</si>
  <si>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</si>
  <si>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</si>
  <si>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</si>
  <si>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</si>
  <si>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</si>
  <si>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</si>
  <si>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</si>
  <si>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</si>
  <si>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</si>
  <si>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</si>
  <si>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</si>
  <si>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</si>
  <si>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</si>
  <si>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</si>
  <si>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</si>
  <si>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</si>
  <si>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</si>
  <si>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</si>
  <si>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</si>
  <si>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</si>
  <si>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</si>
  <si>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</si>
  <si>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</si>
  <si>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</si>
  <si>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</si>
  <si>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</si>
  <si>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</si>
  <si>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</si>
  <si>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</si>
  <si>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</si>
  <si>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</si>
  <si>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</si>
  <si>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</si>
  <si>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</si>
  <si>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</si>
  <si>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</si>
  <si>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</si>
  <si>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</si>
  <si>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</si>
  <si>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</si>
  <si>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</si>
  <si>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</si>
  <si>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</si>
  <si>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</si>
  <si>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</si>
  <si>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</si>
  <si>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</si>
  <si>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</si>
  <si>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</si>
  <si>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</si>
  <si>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</si>
  <si>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</si>
  <si>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</si>
  <si>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</si>
  <si>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</si>
  <si>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</si>
  <si>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</si>
  <si>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</si>
  <si>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</si>
  <si>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</si>
  <si>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</si>
  <si>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</si>
  <si>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</si>
  <si>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</si>
  <si>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</si>
  <si>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</si>
  <si>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</si>
  <si>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</si>
  <si>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</si>
  <si>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</si>
  <si>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</si>
  <si>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</si>
  <si>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</si>
  <si>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</si>
  <si>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</si>
  <si>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</si>
  <si>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</si>
  <si>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</si>
  <si>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</si>
  <si>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</si>
  <si>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</si>
  <si>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</si>
  <si>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</si>
  <si>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</si>
  <si>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</si>
  <si>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</si>
  <si>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</si>
  <si>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</si>
  <si>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</si>
  <si>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</si>
  <si>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</si>
  <si>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</si>
  <si>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</si>
  <si>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</si>
  <si>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</si>
  <si>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</si>
  <si>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</si>
  <si>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</si>
  <si>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</si>
  <si>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</si>
  <si>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</si>
  <si>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</si>
  <si>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</si>
  <si>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</si>
  <si>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</si>
  <si>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</si>
  <si>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</si>
  <si>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</si>
  <si>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</si>
  <si>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</si>
  <si>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</si>
  <si>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</si>
  <si>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</si>
  <si>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</si>
  <si>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</si>
  <si>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</si>
  <si>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</si>
  <si>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</si>
  <si>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</si>
  <si>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</si>
  <si>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</si>
  <si>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</si>
  <si>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</si>
  <si>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</si>
  <si>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</si>
  <si>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</si>
  <si>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</si>
  <si>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</si>
  <si>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</si>
  <si>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</si>
  <si>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</si>
  <si>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</si>
  <si>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</si>
  <si>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</si>
  <si>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</si>
  <si>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</si>
  <si>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</si>
  <si>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</si>
  <si>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</si>
  <si>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</si>
  <si>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</si>
  <si>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</si>
  <si>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</si>
  <si>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</si>
  <si>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</si>
  <si>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</si>
  <si>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</si>
  <si>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</si>
  <si>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</si>
  <si>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</si>
  <si>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</si>
  <si>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</si>
  <si>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</si>
  <si>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</si>
  <si>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</si>
  <si>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</si>
  <si>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</si>
  <si>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</si>
  <si>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</si>
  <si>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</si>
  <si>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</si>
  <si>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</si>
  <si>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</si>
  <si>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</si>
  <si>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</si>
  <si>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</si>
  <si>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</si>
  <si>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</si>
  <si>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</si>
  <si>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</si>
  <si>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</si>
  <si>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</si>
  <si>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</si>
  <si>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</si>
  <si>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</si>
  <si>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</si>
  <si>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</si>
  <si>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</si>
  <si>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</si>
  <si>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</si>
  <si>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</si>
  <si>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</si>
  <si>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</si>
  <si>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</si>
  <si>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</si>
  <si>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</si>
  <si>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</si>
  <si>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</si>
  <si>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</si>
  <si>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</si>
  <si>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</si>
  <si>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</si>
  <si>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</si>
  <si>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</si>
  <si>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</si>
  <si>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</si>
  <si>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</si>
  <si>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</si>
  <si>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</si>
  <si>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</si>
  <si>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</si>
  <si>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</si>
  <si>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</si>
  <si>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</si>
  <si>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</si>
  <si>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</si>
  <si>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</si>
  <si>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</si>
  <si>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</si>
  <si>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</si>
  <si>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</si>
  <si>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</si>
  <si>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</si>
  <si>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</si>
  <si>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</si>
  <si>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</si>
  <si>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</si>
  <si>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</si>
  <si>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</si>
  <si>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</si>
  <si>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</si>
  <si>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</si>
  <si>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</si>
  <si>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</si>
  <si>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</si>
  <si>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</si>
  <si>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</si>
  <si>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</si>
  <si>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</si>
  <si>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</si>
  <si>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</si>
  <si>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</si>
  <si>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</si>
  <si>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</si>
  <si>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</si>
  <si>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</si>
  <si>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</si>
  <si>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</si>
  <si>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</si>
  <si>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</si>
  <si>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</si>
  <si>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</si>
  <si>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</si>
  <si>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</si>
  <si>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</si>
  <si>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</si>
  <si>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</si>
  <si>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</si>
  <si>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</si>
  <si>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</si>
  <si>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</si>
  <si>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</si>
  <si>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</si>
  <si>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</si>
  <si>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</si>
  <si>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</si>
  <si>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</si>
  <si>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</si>
  <si>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</si>
  <si>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</si>
  <si>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</si>
  <si>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</si>
  <si>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</si>
  <si>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</si>
  <si>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</si>
  <si>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</si>
  <si>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</si>
  <si>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</si>
  <si>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</si>
  <si>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</si>
  <si>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</si>
  <si>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</si>
  <si>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</si>
  <si>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</si>
  <si>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</si>
  <si>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</si>
  <si>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</si>
  <si>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</si>
  <si>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</si>
  <si>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</si>
  <si>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</si>
  <si>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</si>
  <si>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</si>
  <si>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</si>
  <si>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</si>
  <si>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</si>
  <si>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</si>
  <si>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</si>
  <si>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</si>
  <si>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</si>
  <si>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</si>
  <si>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</si>
  <si>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</si>
  <si>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</si>
  <si>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</si>
  <si>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</si>
  <si>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</si>
  <si>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</si>
  <si>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</si>
  <si>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</si>
  <si>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</si>
  <si>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</si>
  <si>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</si>
  <si>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</si>
  <si>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</si>
  <si>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</si>
  <si>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</si>
  <si>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</si>
  <si>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</si>
  <si>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</si>
  <si>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</si>
  <si>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</si>
  <si>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</si>
  <si>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</si>
  <si>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</si>
  <si>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</si>
  <si>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</si>
  <si>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</si>
  <si>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</si>
  <si>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</si>
  <si>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</si>
  <si>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</si>
  <si>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</si>
  <si>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</si>
  <si>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</si>
  <si>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</si>
  <si>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</si>
  <si>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</si>
  <si>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</si>
  <si>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</si>
  <si>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</si>
  <si>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</si>
  <si>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</si>
  <si>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</si>
  <si>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</si>
  <si>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</si>
  <si>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</si>
  <si>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</si>
  <si>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</si>
  <si>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</si>
  <si>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</si>
  <si>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</si>
  <si>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</si>
  <si>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</si>
  <si>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</si>
  <si>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</si>
  <si>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</si>
  <si>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</si>
  <si>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</si>
  <si>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</si>
  <si>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</si>
  <si>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</si>
  <si>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</si>
  <si>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</si>
  <si>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</si>
  <si>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</si>
  <si>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</si>
  <si>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</si>
  <si>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</si>
  <si>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</si>
  <si>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</si>
  <si>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</si>
  <si>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</si>
  <si>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</si>
  <si>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</si>
  <si>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</si>
  <si>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</si>
  <si>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</si>
  <si>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</si>
  <si>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</si>
  <si>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</si>
  <si>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</si>
  <si>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</si>
  <si>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</si>
  <si>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</si>
  <si>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</si>
  <si>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</si>
  <si>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</si>
  <si>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</si>
  <si>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</si>
  <si>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</si>
  <si>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</si>
  <si>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</si>
  <si>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</si>
  <si>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</si>
  <si>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</si>
  <si>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</si>
  <si>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</si>
  <si>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</si>
  <si>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</si>
  <si>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</si>
  <si>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</si>
  <si>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</si>
  <si>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</si>
  <si>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</si>
  <si>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</si>
  <si>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</si>
  <si>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</si>
  <si>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</si>
  <si>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</si>
  <si>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</si>
  <si>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</si>
  <si>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</si>
  <si>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</si>
  <si>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</si>
  <si>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</si>
  <si>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</si>
  <si>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</si>
  <si>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</si>
  <si>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</si>
  <si>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</si>
  <si>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</si>
  <si>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</si>
  <si>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</si>
  <si>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</si>
  <si>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</si>
  <si>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</si>
  <si>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</si>
  <si>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</si>
  <si>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</si>
  <si>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</si>
  <si>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</si>
  <si>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</si>
  <si>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</si>
  <si>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</si>
  <si>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</si>
  <si>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</si>
  <si>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</si>
  <si>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</si>
  <si>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</si>
  <si>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</si>
  <si>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</si>
  <si>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</si>
  <si>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</si>
  <si>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</si>
  <si>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</si>
  <si>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</si>
  <si>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</si>
  <si>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</si>
  <si>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</si>
  <si>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</si>
  <si>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</si>
  <si>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</si>
  <si>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</si>
  <si>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</si>
  <si>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</si>
  <si>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</si>
  <si>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</si>
  <si>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</si>
  <si>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</si>
  <si>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</si>
  <si>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</si>
  <si>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</si>
  <si>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</si>
  <si>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</si>
  <si>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</si>
  <si>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</si>
  <si>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</si>
  <si>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</si>
  <si>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</si>
  <si>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</si>
  <si>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</si>
  <si>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</si>
  <si>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</si>
  <si>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</si>
  <si>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</si>
  <si>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</si>
  <si>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</si>
  <si>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</si>
  <si>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</si>
  <si>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</si>
  <si>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</si>
  <si>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</si>
  <si>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</si>
  <si>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</si>
  <si>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</si>
  <si>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</si>
  <si>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</si>
  <si>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</si>
  <si>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</si>
  <si>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</si>
  <si>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</si>
  <si>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</si>
  <si>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</si>
  <si>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</si>
  <si>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</si>
  <si>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</si>
  <si>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</si>
  <si>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</si>
  <si>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</si>
  <si>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</si>
  <si>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</si>
  <si>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</si>
  <si>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</si>
  <si>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</si>
  <si>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</si>
  <si>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</si>
  <si>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</si>
  <si>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</si>
  <si>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</si>
  <si>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</si>
  <si>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</si>
  <si>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</si>
  <si>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</si>
  <si>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</si>
  <si>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</si>
  <si>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</si>
  <si>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</si>
  <si>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</si>
  <si>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</si>
  <si>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</si>
  <si>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</si>
  <si>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</si>
  <si>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</si>
  <si>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</si>
  <si>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</si>
  <si>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</si>
  <si>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</si>
  <si>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</si>
  <si>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</si>
  <si>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</si>
  <si>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</si>
  <si>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</si>
  <si>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</si>
  <si>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</si>
  <si>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</si>
  <si>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</si>
  <si>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</si>
  <si>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</si>
  <si>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</si>
  <si>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</si>
  <si>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</si>
  <si>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</si>
  <si>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</si>
  <si>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</si>
  <si>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</si>
  <si>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</si>
  <si>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</si>
  <si>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</si>
  <si>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</si>
  <si>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</si>
  <si>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</si>
  <si>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</si>
  <si>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</si>
  <si>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</si>
  <si>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</si>
  <si>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</si>
  <si>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</si>
  <si>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</si>
  <si>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</si>
  <si>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</si>
  <si>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</si>
  <si>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</si>
  <si>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</si>
  <si>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</si>
  <si>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</si>
  <si>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</si>
  <si>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</si>
  <si>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</si>
  <si>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</si>
  <si>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</si>
  <si>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</si>
  <si>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</si>
  <si>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</si>
  <si>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</si>
  <si>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</si>
  <si>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</si>
  <si>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</si>
  <si>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</si>
  <si>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</si>
  <si>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</si>
  <si>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</si>
  <si>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</si>
  <si>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</si>
  <si>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</si>
  <si>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</si>
  <si>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</si>
  <si>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</si>
  <si>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</si>
  <si>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</si>
  <si>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</si>
  <si>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</si>
  <si>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</si>
  <si>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</si>
  <si>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</si>
  <si>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</si>
  <si>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</si>
  <si>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</si>
  <si>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</si>
  <si>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</si>
  <si>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</si>
  <si>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</si>
  <si>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</si>
  <si>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</si>
  <si>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</si>
  <si>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</si>
  <si>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</si>
  <si>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</si>
  <si>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</si>
  <si>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</si>
  <si>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</si>
  <si>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</si>
  <si>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</si>
  <si>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</si>
  <si>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</si>
  <si>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</si>
  <si>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</si>
  <si>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</si>
  <si>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</si>
  <si>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</si>
  <si>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</si>
  <si>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</si>
  <si>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</si>
  <si>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</si>
  <si>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</si>
  <si>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</si>
  <si>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</si>
  <si>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</si>
  <si>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</si>
  <si>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</si>
  <si>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</si>
  <si>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</si>
  <si>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</si>
  <si>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</si>
  <si>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</si>
  <si>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</si>
  <si>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</si>
  <si>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</si>
  <si>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</si>
  <si>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</si>
  <si>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</si>
  <si>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</si>
  <si>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</si>
  <si>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</si>
  <si>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</si>
  <si>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</si>
  <si>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</si>
  <si>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</si>
  <si>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</si>
  <si>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</si>
  <si>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</si>
  <si>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</si>
  <si>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</si>
  <si>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</si>
  <si>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</si>
  <si>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</si>
  <si>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</si>
  <si>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</si>
  <si>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</si>
  <si>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</si>
  <si>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</si>
  <si>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</si>
  <si>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</si>
  <si>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</si>
  <si>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</si>
  <si>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</si>
  <si>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</si>
  <si>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</si>
  <si>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</si>
  <si>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</si>
  <si>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</si>
  <si>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</si>
  <si>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</si>
  <si>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</si>
  <si>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</si>
  <si>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</si>
  <si>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</si>
  <si>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</si>
  <si>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</si>
  <si>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</si>
  <si>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</si>
  <si>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</si>
  <si>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</si>
  <si>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</si>
  <si>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</si>
  <si>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</si>
  <si>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</si>
  <si>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</si>
  <si>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</si>
  <si>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</si>
  <si>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</si>
  <si>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</si>
  <si>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</si>
  <si>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</si>
  <si>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</si>
  <si>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</si>
  <si>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</si>
  <si>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</si>
  <si>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</si>
  <si>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</si>
  <si>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</si>
  <si>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</si>
  <si>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</si>
  <si>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</si>
  <si>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</si>
  <si>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</si>
  <si>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</si>
  <si>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</si>
  <si>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</si>
  <si>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</si>
  <si>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</si>
  <si>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</si>
  <si>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</si>
  <si>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</si>
  <si>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</si>
  <si>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</si>
  <si>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</si>
  <si>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</si>
  <si>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</si>
  <si>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</si>
  <si>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</si>
  <si>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</si>
  <si>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</si>
  <si>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</si>
  <si>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</si>
  <si>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</si>
  <si>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</si>
  <si>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</si>
  <si>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</si>
  <si>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</si>
  <si>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</si>
  <si>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</si>
  <si>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</si>
  <si>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</si>
  <si>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</si>
  <si>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</si>
  <si>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</si>
  <si>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</si>
  <si>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</si>
  <si>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</si>
  <si>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</si>
  <si>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</si>
  <si>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</si>
  <si>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</si>
  <si>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</si>
  <si>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</si>
  <si>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</si>
  <si>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</si>
  <si>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</si>
  <si>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</si>
  <si>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</si>
  <si>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</si>
  <si>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</si>
  <si>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</si>
  <si>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</si>
  <si>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</si>
  <si>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</si>
  <si>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</si>
  <si>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</si>
  <si>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</si>
  <si>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</si>
  <si>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</si>
  <si>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</si>
  <si>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</si>
  <si>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</si>
  <si>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</si>
  <si>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</si>
  <si>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</si>
  <si>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</si>
  <si>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</si>
  <si>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</si>
  <si>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</si>
  <si>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</si>
  <si>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</si>
  <si>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</si>
  <si>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</si>
  <si>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</si>
  <si>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</si>
  <si>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</si>
  <si>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</si>
  <si>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</si>
  <si>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</si>
  <si>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</si>
  <si>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</si>
  <si>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</si>
  <si>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</si>
  <si>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</si>
  <si>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</si>
  <si>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</si>
  <si>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</si>
  <si>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</si>
  <si>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</si>
  <si>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</si>
  <si>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</si>
  <si>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</si>
  <si>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</si>
  <si>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</si>
  <si>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</si>
  <si>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</si>
  <si>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</si>
  <si>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</si>
  <si>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</si>
  <si>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</si>
  <si>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</si>
  <si>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</si>
  <si>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</si>
  <si>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</si>
  <si>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</si>
  <si>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</si>
  <si>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</si>
  <si>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</si>
  <si>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</si>
  <si>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</si>
  <si>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</si>
  <si>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</si>
  <si>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</si>
  <si>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</si>
  <si>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</si>
  <si>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</si>
  <si>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</si>
  <si>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</si>
  <si>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</si>
  <si>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</si>
  <si>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</si>
  <si>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</si>
  <si>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</si>
  <si>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</si>
  <si>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</si>
  <si>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</si>
  <si>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</si>
  <si>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</si>
  <si>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</si>
  <si>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</si>
  <si>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</si>
  <si>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</si>
  <si>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</si>
  <si>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</si>
  <si>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</si>
  <si>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</si>
  <si>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</si>
  <si>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</si>
  <si>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</si>
  <si>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</si>
  <si>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</si>
  <si>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</si>
  <si>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</si>
  <si>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</si>
  <si>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</si>
  <si>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</si>
  <si>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</si>
  <si>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</si>
  <si>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</si>
  <si>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</si>
  <si>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</si>
  <si>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</si>
  <si>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</si>
  <si>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</si>
  <si>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</si>
  <si>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</si>
  <si>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</si>
  <si>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</si>
  <si>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</si>
  <si>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</si>
  <si>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</si>
  <si>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</si>
  <si>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</si>
  <si>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</si>
  <si>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</si>
  <si>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</si>
  <si>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</si>
  <si>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</si>
  <si>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</si>
  <si>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</si>
  <si>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</si>
  <si>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</si>
  <si>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</si>
  <si>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</si>
  <si>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</si>
  <si>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</si>
  <si>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</si>
  <si>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</si>
  <si>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</si>
  <si>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</si>
  <si>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</si>
  <si>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</si>
  <si>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</si>
  <si>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</si>
  <si>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</si>
  <si>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</si>
  <si>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</si>
  <si>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</si>
  <si>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</si>
  <si>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</si>
  <si>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</si>
  <si>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</si>
  <si>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</si>
  <si>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</si>
  <si>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</si>
  <si>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</si>
  <si>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</si>
  <si>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</si>
  <si>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</si>
  <si>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</si>
  <si>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</si>
  <si>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</si>
  <si>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</si>
  <si>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</si>
  <si>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</si>
  <si>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</si>
  <si>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</si>
  <si>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</si>
  <si>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</si>
  <si>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</si>
  <si>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</si>
  <si>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</si>
  <si>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</si>
  <si>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</si>
  <si>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</si>
  <si>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</si>
  <si>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</si>
  <si>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</si>
  <si>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</si>
  <si>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</si>
  <si>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</si>
  <si>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</si>
  <si>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</si>
  <si>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</si>
  <si>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</si>
  <si>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</si>
  <si>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</si>
  <si>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</si>
  <si>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</si>
  <si>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</si>
  <si>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</si>
  <si>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</si>
  <si>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</si>
  <si>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</si>
  <si>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</si>
  <si>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</si>
  <si>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</si>
  <si>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</si>
  <si>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</si>
  <si>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</si>
  <si>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</si>
  <si>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</si>
  <si>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</si>
  <si>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</si>
  <si>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</si>
  <si>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</si>
  <si>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</si>
  <si>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</si>
  <si>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</si>
  <si>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</si>
  <si>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</si>
  <si>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</si>
  <si>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</si>
  <si>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</si>
  <si>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</si>
  <si>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</si>
  <si>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</si>
  <si>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</si>
  <si>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</si>
  <si>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</si>
  <si>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</si>
  <si>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</si>
  <si>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</si>
  <si>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</si>
  <si>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</si>
  <si>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</si>
  <si>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</si>
  <si>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</si>
  <si>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</si>
  <si>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</si>
  <si>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</si>
  <si>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</si>
  <si>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</si>
  <si>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</si>
  <si>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</si>
  <si>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</si>
  <si>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</si>
  <si>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</si>
  <si>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</si>
  <si>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</si>
  <si>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</si>
  <si>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</si>
  <si>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</si>
  <si>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</si>
  <si>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</si>
  <si>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</si>
  <si>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</si>
  <si>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</si>
  <si>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</si>
  <si>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</si>
  <si>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</si>
  <si>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</si>
  <si>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</si>
  <si>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</si>
  <si>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</si>
  <si>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</si>
  <si>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</si>
  <si>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</si>
  <si>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</si>
  <si>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</si>
  <si>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</si>
  <si>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</si>
  <si>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</si>
  <si>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</si>
  <si>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</si>
  <si>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</si>
  <si>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</si>
  <si>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</si>
  <si>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</si>
  <si>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</si>
  <si>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</si>
  <si>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</si>
  <si>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</si>
  <si>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</si>
  <si>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</si>
  <si>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</si>
  <si>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</si>
  <si>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</si>
  <si>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</si>
  <si>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</si>
  <si>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</si>
  <si>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</si>
  <si>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</si>
  <si>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</si>
  <si>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</si>
  <si>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</si>
  <si>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</si>
  <si>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</si>
  <si>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</si>
  <si>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</si>
  <si>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</si>
  <si>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</si>
  <si>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</si>
  <si>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</si>
  <si>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</si>
  <si>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</si>
  <si>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</si>
  <si>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</si>
  <si>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</si>
  <si>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</si>
  <si>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</si>
  <si>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</si>
  <si>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</si>
  <si>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</si>
  <si>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</si>
  <si>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</si>
  <si>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</si>
  <si>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</si>
  <si>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</si>
  <si>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</si>
  <si>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</si>
  <si>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</si>
  <si>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</si>
  <si>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</si>
  <si>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</si>
  <si>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</si>
  <si>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</si>
  <si>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</si>
  <si>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</si>
  <si>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</si>
  <si>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</si>
  <si>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</si>
  <si>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</si>
  <si>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</si>
  <si>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</si>
  <si>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</si>
  <si>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</si>
  <si>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</si>
  <si>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</si>
  <si>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</si>
  <si>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</si>
  <si>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</si>
  <si>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</si>
  <si>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</si>
  <si>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</si>
  <si>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</si>
  <si>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</si>
  <si>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</si>
  <si>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</si>
  <si>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</si>
  <si>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</si>
  <si>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</si>
  <si>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</si>
  <si>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</si>
  <si>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</si>
  <si>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</si>
  <si>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</si>
  <si>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</si>
  <si>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</si>
  <si>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</si>
  <si>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</si>
  <si>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</si>
  <si>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</si>
  <si>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</si>
  <si>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</si>
  <si>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</si>
  <si>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</si>
  <si>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</si>
  <si>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</si>
  <si>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</si>
  <si>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</si>
  <si>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</si>
  <si>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</si>
  <si>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</si>
  <si>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</si>
  <si>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</si>
  <si>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</si>
  <si>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</si>
  <si>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</si>
  <si>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</si>
  <si>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</si>
  <si>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</si>
  <si>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</si>
  <si>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</si>
  <si>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</si>
  <si>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</si>
  <si>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</si>
  <si>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</si>
  <si>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</si>
  <si>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</si>
  <si>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</si>
  <si>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</si>
  <si>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</si>
  <si>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</si>
  <si>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</si>
  <si>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</si>
  <si>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</si>
  <si>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</si>
  <si>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</si>
  <si>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</si>
  <si>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</si>
  <si>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</si>
  <si>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</si>
  <si>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</si>
  <si>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</si>
  <si>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</si>
  <si>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</si>
  <si>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</si>
  <si>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</si>
  <si>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</si>
  <si>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</si>
  <si>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</si>
  <si>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</si>
  <si>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</si>
  <si>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</si>
  <si>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</si>
  <si>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</si>
  <si>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</si>
  <si>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</si>
  <si>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</si>
  <si>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</si>
  <si>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</si>
  <si>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</si>
  <si>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</si>
  <si>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</si>
  <si>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</si>
  <si>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</si>
  <si>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</si>
  <si>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</si>
  <si>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</si>
  <si>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</si>
  <si>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</si>
  <si>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</si>
  <si>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</si>
  <si>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</si>
  <si>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</si>
  <si>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</si>
  <si>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</si>
  <si>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</si>
  <si>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</si>
  <si>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</si>
  <si>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</si>
  <si>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</si>
  <si>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</si>
  <si>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</si>
  <si>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</si>
  <si>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</si>
  <si>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</si>
  <si>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</si>
  <si>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</si>
  <si>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</si>
  <si>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</si>
  <si>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</si>
  <si>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</si>
  <si>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</si>
  <si>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</si>
  <si>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</si>
  <si>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</si>
  <si>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</si>
  <si>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</si>
  <si>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</si>
  <si>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</si>
  <si>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</si>
  <si>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</si>
  <si>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</si>
  <si>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</si>
  <si>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</si>
  <si>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</si>
  <si>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</si>
  <si>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</si>
  <si>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</si>
  <si>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</si>
  <si>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</si>
  <si>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</si>
  <si>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</si>
  <si>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</si>
  <si>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</si>
  <si>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</si>
  <si>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</si>
  <si>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</si>
  <si>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</si>
  <si>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</si>
  <si>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</si>
  <si>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</si>
  <si>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</si>
  <si>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</si>
  <si>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</si>
  <si>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</si>
  <si>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</si>
  <si>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</si>
  <si>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</si>
  <si>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</si>
  <si>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</si>
  <si>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</si>
  <si>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</si>
  <si>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</si>
  <si>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</si>
  <si>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</si>
  <si>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</si>
  <si>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</si>
  <si>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</si>
  <si>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</si>
  <si>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</si>
  <si>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</si>
  <si>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</si>
  <si>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</si>
  <si>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</si>
  <si>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</si>
  <si>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</si>
  <si>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</si>
  <si>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</si>
  <si>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</si>
  <si>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</si>
  <si>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</si>
  <si>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</si>
  <si>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</si>
  <si>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</si>
  <si>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</si>
  <si>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</si>
  <si>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</si>
  <si>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</si>
  <si>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</si>
  <si>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</si>
  <si>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</si>
  <si>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</si>
  <si>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</si>
  <si>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</si>
  <si>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</si>
  <si>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</si>
  <si>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</si>
  <si>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</si>
  <si>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</si>
  <si>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</si>
  <si>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</si>
  <si>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</si>
  <si>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</si>
  <si>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</si>
  <si>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</si>
  <si>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</si>
  <si>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</si>
  <si>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</si>
  <si>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</si>
  <si>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</si>
  <si>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</si>
  <si>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</si>
  <si>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</si>
  <si>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</si>
  <si>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</si>
  <si>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</si>
  <si>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</si>
  <si>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</si>
  <si>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</si>
  <si>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</si>
  <si>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</si>
  <si>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</si>
  <si>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</si>
  <si>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</si>
  <si>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</si>
  <si>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</si>
  <si>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</si>
  <si>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</si>
  <si>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</si>
  <si>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</si>
  <si>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</si>
  <si>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</si>
  <si>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</si>
  <si>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</si>
  <si>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</si>
  <si>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</si>
  <si>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</si>
  <si>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</si>
  <si>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</si>
  <si>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</si>
  <si>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</si>
  <si>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</si>
  <si>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</si>
  <si>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</si>
  <si>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</si>
  <si>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</si>
  <si>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</si>
  <si>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</si>
  <si>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</si>
  <si>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</si>
  <si>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</si>
  <si>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</si>
  <si>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</si>
  <si>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</si>
  <si>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</si>
  <si>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</si>
  <si>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</si>
  <si>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</si>
  <si>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</si>
  <si>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</si>
  <si>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</si>
  <si>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</si>
  <si>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</si>
  <si>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</si>
  <si>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</si>
  <si>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</si>
  <si>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</si>
  <si>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</si>
  <si>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</si>
  <si>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</si>
  <si>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</si>
  <si>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</si>
  <si>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</si>
  <si>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</si>
  <si>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</si>
  <si>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</si>
  <si>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</si>
  <si>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</si>
  <si>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</si>
  <si>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</si>
  <si>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</si>
  <si>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</si>
  <si>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</si>
  <si>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</si>
  <si>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</si>
  <si>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</si>
  <si>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</si>
  <si>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</si>
  <si>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</si>
  <si>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</si>
  <si>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</si>
  <si>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</si>
  <si>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</si>
  <si>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</si>
  <si>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</si>
  <si>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</si>
  <si>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</si>
  <si>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</si>
  <si>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</si>
  <si>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</si>
  <si>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</si>
  <si>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</si>
  <si>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</si>
  <si>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</si>
  <si>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</si>
  <si>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</si>
  <si>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</si>
  <si>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</si>
  <si>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</si>
  <si>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</si>
  <si>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</si>
  <si>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</si>
  <si>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</si>
  <si>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</si>
  <si>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</si>
  <si>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</si>
  <si>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</si>
  <si>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</si>
  <si>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</si>
  <si>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</si>
  <si>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</si>
  <si>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</si>
  <si>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</si>
  <si>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</si>
  <si>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</si>
  <si>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</si>
  <si>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</si>
  <si>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</si>
  <si>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</si>
  <si>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</si>
  <si>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</si>
  <si>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</si>
  <si>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</si>
  <si>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</si>
  <si>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</si>
  <si>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</si>
  <si>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</si>
  <si>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</si>
  <si>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</si>
  <si>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</si>
  <si>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</si>
  <si>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</si>
  <si>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</si>
  <si>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</si>
  <si>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</si>
  <si>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</si>
  <si>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</si>
  <si>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</si>
  <si>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</si>
  <si>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</si>
  <si>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</si>
  <si>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</si>
  <si>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</si>
  <si>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</si>
  <si>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</si>
  <si>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</si>
  <si>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</si>
  <si>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</si>
  <si>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</si>
  <si>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</si>
  <si>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</si>
  <si>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</si>
  <si>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</si>
  <si>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</si>
  <si>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</si>
  <si>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</si>
  <si>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</si>
  <si>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</si>
  <si>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</si>
  <si>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</si>
  <si>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</si>
  <si>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</si>
  <si>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</si>
  <si>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</si>
  <si>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</si>
  <si>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</si>
  <si>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</si>
  <si>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</si>
  <si>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</si>
  <si>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</si>
  <si>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</si>
  <si>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</si>
  <si>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</si>
  <si>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</si>
  <si>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</si>
  <si>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</si>
  <si>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</si>
  <si>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</si>
  <si>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</si>
  <si>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</si>
  <si>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</si>
  <si>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</si>
  <si>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</si>
  <si>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</si>
  <si>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</si>
  <si>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</si>
  <si>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</si>
  <si>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</si>
  <si>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</si>
  <si>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</si>
  <si>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</si>
  <si>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</si>
  <si>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</si>
  <si>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</si>
  <si>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</si>
  <si>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</si>
  <si>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</si>
  <si>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</si>
  <si>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</si>
  <si>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</si>
  <si>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</si>
  <si>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</si>
  <si>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</si>
  <si>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</si>
  <si>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</si>
  <si>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</si>
  <si>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</si>
  <si>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</si>
  <si>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</si>
  <si>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</si>
  <si>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</si>
  <si>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</si>
  <si>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</si>
  <si>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</si>
  <si>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</si>
  <si>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</si>
  <si>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</si>
  <si>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</si>
  <si>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</si>
  <si>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</si>
  <si>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</si>
  <si>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</si>
  <si>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</si>
  <si>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</si>
  <si>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</si>
  <si>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</si>
  <si>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</si>
  <si>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</si>
  <si>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</si>
  <si>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</si>
  <si>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</si>
  <si>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</si>
  <si>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</si>
  <si>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</si>
  <si>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</si>
  <si>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</si>
  <si>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</si>
  <si>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</si>
  <si>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</si>
  <si>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</si>
  <si>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</si>
  <si>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</si>
  <si>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</si>
  <si>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</si>
  <si>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</si>
  <si>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</si>
  <si>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</si>
  <si>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</si>
  <si>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</si>
  <si>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</si>
  <si>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</si>
  <si>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</si>
  <si>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</si>
  <si>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</si>
  <si>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</si>
  <si>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</si>
  <si>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</si>
  <si>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</si>
  <si>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</si>
  <si>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</si>
  <si>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</si>
  <si>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</si>
  <si>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</si>
  <si>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</si>
  <si>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</si>
  <si>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</si>
  <si>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</si>
  <si>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</si>
  <si>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</si>
  <si>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</si>
  <si>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</si>
  <si>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</si>
  <si>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</si>
  <si>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</si>
  <si>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</si>
  <si>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</si>
  <si>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</si>
  <si>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</si>
  <si>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</si>
  <si>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</si>
  <si>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</si>
  <si>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</si>
  <si>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</si>
  <si>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</si>
  <si>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</si>
  <si>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</si>
  <si>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</si>
  <si>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</si>
  <si>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</si>
  <si>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</si>
  <si>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</si>
  <si>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</si>
  <si>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</si>
  <si>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</si>
  <si>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</si>
  <si>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</si>
  <si>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</si>
  <si>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</si>
  <si>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</si>
  <si>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</si>
  <si>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</si>
  <si>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</si>
  <si>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</si>
  <si>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</si>
  <si>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</si>
  <si>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</si>
  <si>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</si>
  <si>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</si>
  <si>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</si>
  <si>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</si>
  <si>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</si>
  <si>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</si>
  <si>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</si>
  <si>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</si>
  <si>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</si>
  <si>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</si>
  <si>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</si>
  <si>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</si>
  <si>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</si>
  <si>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</si>
  <si>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</si>
  <si>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</si>
  <si>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</si>
  <si>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</si>
  <si>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</si>
  <si>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</si>
  <si>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</si>
  <si>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</si>
  <si>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</si>
  <si>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</si>
  <si>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</si>
  <si>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</si>
  <si>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</si>
  <si>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</si>
  <si>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</si>
  <si>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</si>
  <si>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</si>
  <si>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</si>
  <si>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</si>
  <si>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</si>
  <si>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</si>
  <si>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</si>
  <si>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</si>
  <si>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</si>
  <si>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</si>
  <si>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</si>
  <si>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</si>
  <si>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</si>
  <si>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</si>
  <si>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</si>
  <si>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</si>
  <si>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</si>
  <si>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</si>
  <si>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</si>
  <si>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</si>
  <si>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</si>
  <si>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</si>
  <si>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</si>
  <si>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</si>
  <si>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</si>
  <si>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</si>
  <si>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</si>
  <si>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</si>
  <si>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</si>
  <si>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</si>
  <si>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</si>
  <si>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</si>
  <si>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</si>
  <si>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</si>
  <si>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</si>
  <si>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</si>
  <si>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</si>
  <si>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</si>
  <si>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</si>
  <si>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</si>
  <si>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</si>
  <si>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</si>
  <si>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</si>
  <si>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</si>
  <si>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</si>
  <si>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</si>
  <si>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</si>
  <si>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</si>
  <si>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</si>
  <si>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</si>
  <si>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</si>
  <si>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</si>
  <si>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</si>
  <si>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</si>
  <si>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</si>
  <si>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</si>
  <si>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</si>
  <si>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</si>
  <si>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</si>
  <si>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</si>
  <si>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</si>
  <si>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</si>
  <si>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</si>
  <si>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</si>
  <si>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</si>
  <si>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</si>
  <si>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</si>
  <si>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</si>
  <si>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</si>
  <si>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</si>
  <si>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</si>
  <si>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</si>
  <si>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</si>
  <si>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</si>
  <si>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</si>
  <si>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</si>
  <si>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</si>
  <si>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</si>
  <si>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</si>
  <si>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</si>
  <si>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</si>
  <si>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</si>
  <si>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</si>
  <si>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</si>
  <si>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</si>
  <si>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</si>
  <si>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</si>
  <si>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</si>
  <si>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</si>
  <si>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</si>
  <si>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</si>
  <si>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</si>
  <si>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</si>
  <si>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</si>
  <si>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</si>
  <si>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</si>
  <si>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</si>
  <si>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</si>
  <si>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</si>
  <si>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</si>
  <si>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</si>
  <si>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</si>
  <si>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</si>
  <si>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</si>
  <si>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</si>
  <si>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</si>
  <si>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</si>
  <si>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</si>
  <si>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</si>
  <si>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</si>
  <si>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</si>
  <si>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</si>
  <si>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</si>
  <si>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</si>
  <si>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</si>
  <si>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</si>
  <si>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</si>
  <si>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</si>
  <si>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</si>
  <si>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</si>
  <si>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</si>
  <si>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</si>
  <si>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</si>
  <si>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</si>
  <si>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</si>
  <si>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</si>
  <si>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</si>
  <si>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</si>
  <si>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</si>
  <si>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</si>
  <si>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</si>
  <si>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</si>
  <si>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</si>
  <si>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</si>
  <si>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</si>
  <si>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</si>
  <si>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</si>
  <si>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</si>
  <si>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</si>
  <si>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</si>
  <si>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</si>
  <si>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</si>
  <si>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</si>
  <si>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</si>
  <si>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</si>
  <si>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</si>
  <si>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</si>
  <si>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</si>
  <si>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</si>
  <si>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</si>
  <si>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</si>
  <si>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</si>
  <si>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</si>
  <si>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</si>
  <si>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</si>
  <si>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</si>
  <si>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</si>
  <si>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</si>
  <si>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</si>
  <si>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</si>
  <si>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</si>
  <si>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</si>
  <si>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</si>
  <si>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</si>
  <si>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</si>
  <si>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</si>
  <si>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</si>
  <si>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</si>
  <si>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</si>
  <si>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</si>
  <si>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</si>
  <si>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</si>
  <si>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</si>
  <si>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</si>
  <si>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</si>
  <si>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</si>
  <si>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</si>
  <si>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</si>
  <si>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</si>
  <si>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</si>
  <si>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</si>
  <si>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</si>
  <si>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</si>
  <si>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</si>
  <si>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</si>
  <si>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</si>
  <si>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</si>
  <si>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</si>
  <si>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</si>
  <si>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</si>
  <si>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</si>
  <si>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</si>
  <si>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</si>
  <si>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</si>
  <si>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</si>
  <si>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</si>
  <si>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</si>
  <si>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</si>
  <si>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</si>
  <si>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</si>
  <si>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</si>
  <si>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</si>
  <si>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</si>
  <si>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</si>
  <si>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</si>
  <si>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</si>
  <si>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</si>
  <si>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</si>
  <si>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</si>
  <si>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</si>
  <si>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</si>
  <si>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</si>
  <si>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</si>
  <si>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</si>
  <si>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</si>
  <si>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</si>
  <si>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</si>
  <si>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</si>
  <si>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</si>
  <si>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</si>
  <si>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</si>
  <si>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</si>
  <si>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</si>
  <si>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</si>
  <si>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</si>
  <si>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</si>
  <si>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</si>
  <si>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</si>
  <si>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</si>
  <si>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</si>
  <si>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</si>
  <si>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</si>
  <si>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</si>
  <si>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</si>
  <si>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</si>
  <si>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</si>
  <si>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</si>
  <si>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</si>
  <si>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</si>
  <si>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</si>
  <si>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</si>
  <si>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</si>
  <si>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</si>
  <si>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</si>
  <si>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</si>
  <si>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</si>
  <si>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</si>
  <si>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</si>
  <si>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</si>
  <si>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</si>
  <si>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</si>
  <si>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</si>
  <si>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</si>
  <si>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</si>
  <si>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</si>
  <si>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</si>
  <si>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</si>
  <si>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</si>
  <si>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</si>
  <si>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</si>
  <si>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</si>
  <si>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</si>
  <si>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</si>
  <si>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</si>
  <si>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</si>
  <si>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</si>
  <si>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</si>
  <si>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</si>
  <si>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</si>
  <si>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</si>
  <si>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</si>
  <si>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</si>
  <si>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</si>
  <si>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</si>
  <si>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</si>
  <si>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</si>
  <si>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</si>
  <si>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</si>
  <si>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</si>
  <si>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</si>
  <si>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</si>
  <si>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</si>
  <si>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</si>
  <si>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</si>
  <si>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</si>
  <si>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</si>
  <si>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</si>
  <si>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</si>
  <si>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</si>
  <si>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</si>
  <si>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</si>
  <si>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</si>
  <si>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</si>
  <si>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</si>
  <si>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</si>
  <si>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</si>
  <si>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</si>
  <si>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</si>
  <si>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</si>
  <si>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</si>
  <si>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</si>
  <si>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</si>
  <si>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</si>
  <si>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</si>
  <si>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</si>
  <si>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</si>
  <si>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</si>
  <si>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</si>
  <si>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</si>
  <si>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</si>
  <si>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</si>
  <si>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</si>
  <si>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</si>
  <si>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</si>
  <si>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</si>
  <si>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</si>
  <si>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</si>
  <si>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</si>
  <si>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</si>
  <si>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</si>
  <si>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</si>
  <si>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</si>
  <si>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</si>
  <si>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</si>
  <si>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</si>
  <si>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</si>
  <si>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</si>
  <si>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</si>
  <si>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</si>
  <si>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</si>
  <si>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</si>
  <si>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</si>
  <si>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</si>
  <si>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</si>
  <si>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</si>
  <si>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</si>
  <si>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</si>
  <si>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</si>
  <si>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</si>
  <si>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</si>
  <si>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</si>
  <si>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</si>
  <si>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</si>
  <si>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</si>
  <si>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</si>
  <si>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</si>
  <si>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</si>
  <si>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</si>
  <si>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</si>
  <si>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</si>
  <si>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</si>
  <si>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</si>
  <si>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</si>
  <si>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</si>
  <si>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</si>
  <si>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</si>
  <si>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</si>
  <si>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</si>
  <si>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</si>
  <si>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</si>
  <si>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</si>
  <si>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</si>
  <si>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</si>
  <si>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</si>
  <si>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</si>
  <si>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</si>
  <si>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</si>
  <si>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</si>
  <si>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</si>
  <si>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</si>
  <si>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</si>
  <si>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</si>
  <si>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</si>
  <si>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</si>
  <si>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</si>
  <si>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</si>
  <si>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</si>
  <si>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</si>
  <si>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</si>
  <si>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</si>
  <si>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</si>
  <si>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</si>
  <si>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</si>
  <si>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</si>
  <si>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</si>
  <si>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</si>
  <si>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</si>
  <si>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</si>
  <si>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</si>
  <si>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</si>
  <si>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</si>
  <si>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</si>
  <si>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</si>
  <si>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</si>
  <si>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</si>
  <si>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</si>
  <si>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</si>
  <si>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</si>
  <si>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</si>
  <si>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</si>
  <si>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</si>
  <si>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</si>
  <si>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</si>
  <si>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</si>
  <si>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</si>
  <si>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</si>
  <si>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</si>
  <si>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</si>
  <si>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</si>
  <si>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</si>
  <si>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</si>
  <si>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</si>
  <si>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</si>
  <si>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</si>
  <si>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</si>
  <si>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</si>
  <si>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</si>
  <si>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</si>
  <si>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</si>
  <si>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</si>
  <si>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</si>
  <si>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</si>
  <si>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</si>
  <si>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</si>
  <si>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</si>
  <si>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</si>
  <si>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</si>
  <si>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</si>
  <si>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</si>
  <si>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</si>
  <si>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</si>
  <si>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</si>
  <si>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</si>
  <si>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</si>
  <si>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</si>
  <si>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</si>
  <si>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</si>
  <si>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</si>
  <si>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</si>
  <si>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</si>
  <si>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</si>
  <si>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</si>
  <si>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</si>
  <si>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</si>
  <si>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</si>
  <si>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</si>
  <si>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</si>
  <si>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</si>
  <si>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</si>
  <si>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</si>
  <si>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</si>
  <si>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</si>
  <si>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</si>
  <si>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</si>
  <si>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</si>
  <si>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</si>
  <si>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</si>
  <si>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</si>
  <si>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</si>
  <si>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</si>
  <si>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</si>
  <si>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</si>
  <si>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</si>
  <si>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</si>
  <si>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</si>
  <si>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</si>
  <si>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</si>
  <si>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</si>
  <si>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</si>
  <si>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</si>
  <si>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</si>
  <si>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</si>
  <si>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</si>
  <si>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</si>
  <si>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</si>
  <si>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</si>
  <si>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</si>
  <si>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</si>
  <si>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</si>
  <si>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</si>
  <si>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</si>
  <si>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</si>
  <si>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</si>
  <si>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</si>
  <si>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</si>
  <si>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</si>
  <si>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</si>
  <si>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</si>
  <si>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</si>
  <si>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</si>
  <si>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</si>
  <si>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</si>
  <si>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</si>
  <si>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</si>
  <si>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</si>
  <si>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</si>
  <si>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</si>
  <si>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</si>
  <si>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</si>
  <si>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</si>
  <si>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</si>
  <si>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</si>
  <si>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</si>
  <si>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</si>
  <si>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</si>
  <si>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</si>
  <si>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</si>
  <si>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</si>
  <si>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</si>
  <si>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</si>
  <si>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</si>
  <si>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</si>
  <si>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</si>
  <si>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</si>
  <si>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</si>
  <si>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</si>
  <si>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</si>
  <si>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</si>
  <si>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</si>
  <si>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</si>
  <si>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</si>
  <si>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</si>
  <si>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</si>
  <si>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</si>
  <si>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</si>
  <si>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</si>
  <si>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</si>
  <si>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</si>
  <si>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</si>
  <si>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</si>
  <si>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</si>
  <si>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</si>
  <si>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</si>
  <si>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</si>
  <si>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</si>
  <si>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</si>
  <si>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</si>
  <si>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</si>
  <si>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</si>
  <si>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</si>
  <si>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</si>
  <si>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</si>
  <si>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</si>
  <si>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</si>
  <si>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</si>
  <si>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</si>
  <si>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</si>
  <si>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</si>
  <si>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</si>
  <si>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</si>
  <si>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</si>
  <si>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</si>
  <si>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</si>
  <si>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</si>
  <si>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</si>
  <si>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</si>
  <si>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</si>
  <si>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</si>
  <si>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</si>
  <si>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</si>
  <si>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</si>
  <si>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</si>
  <si>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</si>
  <si>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</si>
  <si>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</si>
  <si>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</si>
  <si>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</si>
  <si>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</si>
  <si>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</si>
  <si>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</si>
  <si>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</si>
  <si>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</si>
  <si>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</si>
  <si>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</si>
  <si>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</si>
  <si>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</si>
  <si>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</si>
  <si>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</si>
  <si>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</si>
  <si>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</si>
  <si>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</si>
  <si>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</si>
  <si>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</si>
  <si>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</si>
  <si>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</si>
  <si>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</si>
  <si>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</si>
  <si>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</si>
  <si>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</si>
  <si>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</si>
  <si>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</si>
  <si>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</si>
  <si>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</si>
  <si>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</si>
  <si>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</si>
  <si>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</si>
  <si>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</si>
  <si>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</si>
  <si>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</si>
  <si>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</si>
  <si>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</si>
  <si>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</si>
  <si>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</si>
  <si>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</si>
  <si>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</si>
  <si>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</si>
  <si>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</si>
  <si>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</si>
  <si>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</si>
  <si>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</si>
  <si>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</si>
  <si>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</si>
  <si>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</si>
  <si>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</si>
  <si>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</si>
  <si>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</si>
  <si>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</si>
  <si>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</si>
  <si>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</si>
  <si>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</si>
  <si>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</si>
  <si>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</si>
  <si>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</si>
  <si>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</si>
  <si>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</si>
  <si>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</si>
  <si>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</si>
  <si>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</si>
  <si>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</si>
  <si>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</si>
  <si>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</si>
  <si>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</si>
  <si>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</si>
  <si>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</si>
  <si>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</si>
  <si>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</si>
  <si>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</si>
  <si>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</si>
  <si>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</si>
  <si>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</si>
  <si>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</si>
  <si>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</si>
  <si>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</si>
  <si>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</si>
  <si>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</si>
  <si>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</si>
  <si>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</si>
  <si>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</si>
  <si>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</si>
  <si>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</si>
  <si>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</si>
  <si>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</si>
  <si>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</si>
  <si>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</si>
  <si>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</si>
  <si>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</si>
  <si>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</si>
  <si>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</si>
  <si>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</si>
  <si>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</si>
  <si>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</si>
  <si>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</si>
  <si>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</si>
  <si>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</si>
  <si>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</si>
  <si>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</si>
  <si>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</si>
  <si>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</si>
  <si>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</si>
  <si>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</si>
  <si>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</si>
  <si>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</si>
  <si>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</si>
  <si>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</si>
  <si>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</si>
  <si>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</si>
  <si>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</si>
  <si>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</si>
  <si>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</si>
  <si>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</si>
  <si>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</si>
  <si>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</si>
  <si>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</si>
  <si>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</si>
  <si>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</si>
  <si>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</si>
  <si>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</si>
  <si>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</si>
  <si>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</si>
  <si>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</si>
  <si>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</si>
  <si>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</si>
  <si>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</si>
  <si>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</si>
  <si>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</si>
  <si>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</si>
  <si>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</si>
  <si>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</si>
  <si>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</si>
  <si>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</si>
  <si>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</si>
  <si>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</si>
  <si>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</si>
  <si>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</si>
  <si>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</si>
  <si>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</si>
  <si>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</si>
  <si>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</si>
  <si>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</si>
  <si>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</si>
  <si>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</si>
  <si>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</si>
  <si>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</si>
  <si>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</si>
  <si>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</si>
  <si>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</si>
  <si>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</si>
  <si>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</si>
  <si>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</si>
  <si>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</si>
  <si>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</si>
  <si>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</si>
  <si>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</si>
  <si>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</si>
  <si>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</si>
  <si>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</si>
  <si>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</si>
  <si>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</si>
  <si>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</si>
  <si>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</si>
  <si>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</si>
  <si>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</si>
  <si>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</si>
  <si>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</si>
  <si>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</si>
  <si>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</si>
  <si>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</si>
  <si>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</si>
  <si>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</si>
  <si>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</si>
  <si>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</si>
  <si>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</si>
  <si>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</si>
  <si>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</si>
  <si>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</si>
  <si>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</si>
  <si>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</si>
  <si>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</si>
  <si>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</si>
  <si>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</si>
  <si>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</si>
  <si>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</si>
  <si>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</si>
  <si>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</si>
  <si>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</si>
  <si>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</si>
  <si>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</si>
  <si>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</si>
  <si>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</si>
  <si>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</si>
  <si>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</si>
  <si>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</si>
  <si>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</si>
  <si>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</si>
  <si>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</si>
  <si>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</si>
  <si>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</si>
  <si>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</si>
  <si>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</si>
  <si>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</si>
  <si>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</si>
  <si>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</si>
  <si>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</si>
  <si>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</si>
  <si>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</si>
  <si>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</si>
  <si>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</si>
  <si>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</si>
  <si>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</si>
  <si>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</si>
  <si>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</si>
  <si>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</si>
  <si>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</si>
  <si>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</si>
  <si>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</si>
  <si>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</si>
  <si>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</si>
  <si>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</si>
  <si>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</si>
  <si>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</si>
  <si>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</si>
  <si>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</si>
  <si>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</si>
  <si>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</si>
  <si>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</si>
  <si>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</si>
  <si>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</si>
  <si>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</si>
  <si>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</si>
  <si>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</si>
  <si>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</si>
  <si>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</si>
  <si>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</si>
  <si>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</si>
  <si>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</si>
  <si>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</si>
  <si>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</si>
  <si>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</si>
  <si>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</si>
  <si>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</si>
  <si>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</si>
  <si>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</si>
  <si>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</si>
  <si>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</si>
  <si>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</si>
  <si>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</si>
  <si>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</si>
  <si>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</si>
  <si>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</si>
  <si>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</si>
  <si>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</si>
  <si>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</si>
  <si>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</si>
  <si>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</si>
  <si>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</si>
  <si>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</si>
  <si>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</si>
  <si>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</si>
  <si>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</si>
  <si>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</si>
  <si>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</si>
  <si>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</si>
  <si>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</si>
  <si>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</si>
  <si>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</si>
  <si>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</si>
  <si>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</si>
  <si>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</si>
  <si>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</si>
  <si>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</si>
  <si>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</si>
  <si>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</si>
  <si>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</si>
  <si>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</si>
  <si>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</si>
  <si>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</si>
  <si>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</si>
  <si>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</si>
  <si>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</si>
  <si>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</si>
  <si>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</si>
  <si>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</si>
  <si>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</si>
  <si>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</si>
  <si>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</si>
  <si>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</si>
  <si>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</si>
  <si>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</si>
  <si>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</si>
  <si>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</si>
  <si>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</si>
  <si>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</si>
  <si>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</si>
  <si>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</si>
  <si>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</si>
  <si>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</si>
  <si>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</si>
  <si>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</si>
  <si>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</si>
  <si>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</si>
  <si>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</si>
  <si>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</si>
  <si>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</si>
  <si>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</si>
  <si>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</si>
  <si>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</si>
  <si>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</si>
  <si>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</si>
  <si>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</si>
  <si>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</si>
  <si>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</si>
  <si>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</si>
  <si>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</si>
  <si>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</si>
  <si>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</si>
  <si>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</si>
  <si>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</si>
  <si>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</si>
  <si>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</si>
  <si>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</si>
  <si>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</si>
  <si>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</si>
  <si>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</si>
  <si>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</si>
  <si>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</si>
  <si>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</si>
  <si>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</si>
  <si>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</si>
  <si>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</si>
  <si>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</si>
  <si>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</si>
  <si>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</si>
  <si>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</si>
  <si>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</si>
  <si>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</si>
  <si>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</si>
  <si>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</si>
  <si>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</si>
  <si>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</si>
  <si>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</si>
  <si>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</si>
  <si>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</si>
  <si>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</si>
  <si>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</si>
  <si>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</si>
  <si>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</si>
  <si>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</si>
  <si>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</si>
  <si>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</si>
  <si>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</si>
  <si>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</si>
  <si>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</si>
  <si>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</si>
  <si>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</si>
  <si>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</si>
  <si>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</si>
  <si>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</si>
  <si>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</si>
  <si>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</si>
  <si>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</si>
  <si>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</si>
  <si>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</si>
  <si>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</si>
  <si>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</si>
  <si>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</si>
  <si>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</si>
  <si>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</si>
  <si>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</si>
  <si>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</si>
  <si>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</si>
  <si>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</si>
  <si>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</si>
  <si>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</si>
  <si>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</si>
  <si>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</si>
  <si>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</si>
  <si>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</si>
  <si>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</si>
  <si>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</si>
  <si>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</si>
  <si>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</si>
  <si>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</si>
  <si>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</si>
  <si>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</si>
  <si>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</si>
  <si>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</si>
  <si>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</si>
  <si>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</si>
  <si>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</si>
  <si>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</si>
  <si>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</si>
  <si>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</si>
  <si>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</si>
  <si>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</si>
  <si>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</si>
  <si>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</si>
  <si>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</si>
  <si>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</si>
  <si>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</si>
  <si>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</si>
  <si>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</si>
  <si>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</si>
  <si>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</si>
  <si>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</si>
  <si>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</si>
  <si>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</si>
  <si>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</si>
  <si>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</si>
  <si>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</si>
  <si>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</si>
  <si>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</si>
  <si>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</si>
  <si>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</si>
  <si>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</si>
  <si>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</si>
  <si>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</si>
  <si>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</si>
  <si>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</si>
  <si>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</si>
  <si>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</si>
  <si>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</si>
  <si>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</si>
  <si>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</si>
  <si>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</si>
  <si>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</si>
  <si>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</si>
  <si>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</si>
  <si>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</si>
  <si>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</si>
  <si>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</si>
  <si>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</si>
  <si>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</si>
  <si>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</si>
  <si>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</si>
  <si>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</si>
  <si>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</si>
  <si>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</si>
  <si>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</si>
  <si>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</si>
  <si>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</si>
  <si>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</si>
  <si>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</si>
  <si>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</si>
  <si>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</si>
  <si>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</si>
  <si>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</si>
  <si>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</si>
  <si>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</si>
  <si>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</si>
  <si>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</si>
  <si>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</si>
  <si>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</si>
  <si>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</si>
  <si>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</si>
  <si>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</si>
  <si>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</si>
  <si>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</si>
  <si>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</si>
  <si>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</si>
  <si>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</si>
  <si>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</si>
  <si>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</si>
  <si>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</si>
  <si>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</si>
  <si>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</si>
  <si>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</si>
  <si>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</si>
  <si>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</si>
  <si>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</si>
  <si>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</si>
  <si>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</si>
  <si>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</si>
  <si>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</si>
  <si>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</si>
  <si>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</si>
  <si>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</si>
  <si>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</si>
  <si>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</si>
  <si>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</si>
  <si>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</si>
  <si>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</si>
  <si>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</si>
  <si>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</si>
  <si>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</si>
  <si>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</si>
  <si>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</si>
  <si>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</si>
  <si>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</si>
  <si>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</si>
  <si>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</si>
  <si>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</si>
  <si>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</si>
  <si>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</si>
  <si>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</si>
  <si>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</si>
  <si>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</si>
  <si>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</si>
  <si>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</si>
  <si>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</si>
  <si>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</si>
  <si>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</si>
  <si>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</si>
  <si>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</si>
  <si>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</si>
  <si>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</si>
  <si>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</si>
  <si>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</si>
  <si>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</si>
  <si>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</si>
  <si>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</si>
  <si>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</si>
  <si>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</si>
  <si>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</si>
  <si>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</si>
  <si>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</si>
  <si>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</si>
  <si>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</si>
  <si>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</si>
  <si>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</si>
  <si>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</si>
  <si>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</si>
  <si>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</si>
  <si>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</si>
  <si>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</si>
  <si>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</si>
  <si>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</si>
  <si>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</si>
  <si>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</si>
  <si>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</si>
  <si>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</si>
  <si>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</si>
  <si>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</si>
  <si>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</si>
  <si>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</si>
  <si>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</si>
  <si>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</si>
  <si>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</si>
  <si>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</si>
  <si>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</si>
  <si>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</si>
  <si>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</si>
  <si>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</si>
  <si>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</si>
  <si>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</si>
  <si>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</si>
  <si>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</si>
  <si>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</si>
  <si>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</si>
  <si>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</si>
  <si>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</si>
  <si>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</si>
  <si>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</si>
  <si>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</si>
  <si>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</si>
  <si>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</si>
  <si>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</si>
  <si>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</si>
  <si>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</si>
  <si>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</si>
  <si>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</si>
  <si>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</si>
  <si>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</si>
  <si>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</si>
  <si>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</si>
  <si>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</si>
  <si>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</si>
  <si>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</si>
  <si>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</si>
  <si>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</si>
  <si>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</si>
  <si>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</si>
  <si>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</si>
  <si>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</si>
  <si>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</si>
  <si>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</si>
  <si>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</si>
  <si>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</si>
  <si>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</si>
  <si>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</si>
  <si>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</si>
  <si>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</si>
  <si>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</si>
  <si>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</si>
  <si>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</si>
  <si>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</si>
  <si>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</si>
  <si>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</si>
  <si>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</si>
  <si>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</si>
  <si>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</si>
  <si>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</si>
  <si>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</si>
  <si>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</si>
  <si>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</si>
  <si>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</si>
  <si>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</si>
  <si>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</si>
  <si>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</si>
  <si>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</si>
  <si>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</si>
  <si>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</si>
  <si>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</si>
  <si>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</si>
  <si>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</si>
  <si>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</si>
  <si>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</si>
  <si>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</si>
  <si>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</si>
  <si>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</si>
  <si>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</si>
  <si>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</si>
  <si>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</si>
  <si>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</si>
  <si>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</si>
  <si>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</si>
  <si>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</si>
  <si>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</si>
  <si>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</si>
  <si>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</si>
  <si>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</si>
  <si>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</si>
  <si>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</si>
  <si>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</si>
  <si>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</si>
  <si>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</si>
  <si>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</si>
  <si>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</si>
  <si>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</si>
  <si>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</si>
  <si>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</si>
  <si>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</si>
  <si>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</si>
  <si>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</si>
  <si>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</si>
  <si>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</si>
  <si>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</si>
  <si>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</si>
  <si>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</si>
  <si>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</si>
  <si>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</si>
  <si>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</si>
  <si>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</si>
  <si>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</si>
  <si>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</si>
  <si>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</si>
  <si>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</si>
  <si>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</si>
  <si>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</si>
  <si>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</si>
  <si>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</si>
  <si>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</si>
  <si>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</si>
  <si>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</si>
  <si>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</si>
  <si>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</si>
  <si>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</si>
  <si>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</si>
  <si>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</si>
  <si>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</si>
  <si>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</si>
  <si>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</si>
  <si>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</si>
  <si>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</si>
  <si>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</si>
  <si>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</si>
  <si>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</si>
  <si>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</si>
  <si>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</si>
  <si>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</si>
  <si>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</si>
  <si>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</si>
  <si>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</si>
  <si>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</si>
  <si>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</si>
  <si>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</si>
  <si>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</si>
  <si>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</si>
  <si>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</si>
  <si>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</si>
  <si>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</si>
  <si>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</si>
  <si>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</si>
  <si>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</si>
  <si>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</si>
  <si>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</si>
  <si>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</si>
  <si>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</si>
  <si>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</si>
  <si>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</si>
  <si>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</si>
  <si>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</si>
  <si>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</si>
  <si>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</si>
  <si>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</si>
  <si>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</si>
  <si>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</si>
  <si>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</si>
  <si>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</si>
  <si>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</si>
  <si>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</si>
  <si>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</si>
  <si>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</si>
  <si>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</si>
  <si>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</si>
  <si>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</si>
  <si>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</si>
  <si>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</si>
  <si>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</si>
  <si>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</si>
  <si>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</si>
  <si>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</si>
  <si>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</si>
  <si>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</si>
  <si>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</si>
  <si>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</si>
  <si>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</si>
  <si>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</si>
  <si>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</si>
  <si>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</si>
  <si>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</si>
  <si>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</si>
  <si>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</si>
  <si>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</si>
  <si>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</si>
  <si>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</si>
  <si>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</si>
  <si>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</si>
  <si>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</si>
  <si>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</si>
  <si>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</si>
  <si>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</si>
  <si>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</si>
  <si>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</si>
  <si>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</si>
  <si>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</si>
  <si>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</si>
  <si>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</si>
  <si>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</si>
  <si>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</si>
  <si>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</si>
  <si>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</si>
  <si>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</si>
  <si>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</si>
  <si>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</si>
  <si>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</si>
  <si>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</si>
  <si>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</si>
  <si>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</si>
  <si>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</si>
  <si>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</si>
  <si>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</si>
  <si>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</si>
  <si>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</si>
  <si>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</si>
  <si>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</si>
  <si>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</si>
  <si>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</si>
  <si>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</si>
  <si>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</si>
  <si>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</si>
  <si>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</si>
  <si>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</si>
  <si>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</si>
  <si>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</si>
  <si>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</si>
  <si>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</si>
  <si>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</si>
  <si>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</si>
  <si>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</si>
  <si>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</si>
  <si>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</si>
  <si>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</si>
  <si>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</si>
  <si>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</si>
  <si>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</si>
  <si>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</si>
  <si>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</si>
  <si>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</si>
  <si>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</si>
  <si>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</si>
  <si>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</si>
  <si>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</si>
  <si>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</si>
  <si>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</si>
  <si>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</si>
  <si>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</si>
  <si>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</si>
  <si>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</si>
  <si>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</si>
  <si>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</si>
  <si>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</si>
  <si>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</si>
  <si>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</si>
  <si>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</si>
  <si>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</si>
  <si>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</si>
  <si>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</si>
  <si>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</si>
  <si>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</si>
  <si>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</si>
  <si>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</si>
  <si>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</si>
  <si>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</si>
  <si>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</si>
  <si>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</si>
  <si>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</si>
  <si>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</si>
  <si>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</si>
  <si>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</si>
  <si>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</si>
  <si>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</si>
  <si>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</si>
  <si>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</si>
  <si>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</si>
  <si>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</si>
  <si>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</si>
  <si>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</si>
  <si>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</si>
  <si>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</si>
  <si>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</si>
  <si>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</si>
  <si>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</si>
  <si>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</si>
  <si>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</si>
  <si>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</si>
  <si>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</si>
  <si>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</si>
  <si>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</si>
  <si>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</si>
  <si>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</si>
  <si>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</si>
  <si>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</si>
  <si>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</si>
  <si>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</si>
  <si>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</si>
  <si>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</si>
  <si>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</si>
  <si>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</si>
  <si>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</si>
  <si>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</si>
  <si>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</si>
  <si>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</si>
  <si>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</si>
  <si>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</si>
  <si>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</si>
  <si>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</si>
  <si>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</si>
  <si>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</si>
  <si>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</si>
  <si>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</si>
  <si>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</si>
  <si>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</si>
  <si>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</si>
  <si>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</si>
  <si>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</si>
  <si>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</si>
  <si>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</si>
  <si>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</si>
  <si>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</si>
  <si>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</si>
  <si>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</si>
  <si>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</si>
  <si>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</si>
  <si>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</si>
  <si>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</si>
  <si>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</si>
  <si>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</si>
  <si>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</si>
  <si>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</si>
  <si>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</si>
  <si>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</si>
  <si>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</si>
  <si>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</si>
  <si>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</si>
  <si>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</si>
  <si>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</si>
  <si>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</si>
  <si>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</si>
  <si>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</si>
  <si>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</si>
  <si>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</si>
  <si>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</si>
  <si>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</si>
  <si>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</si>
  <si>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</si>
  <si>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</si>
  <si>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</si>
  <si>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</si>
  <si>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</si>
  <si>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</si>
  <si>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</si>
  <si>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</si>
  <si>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</si>
  <si>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</si>
  <si>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</si>
  <si>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</si>
  <si>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</si>
  <si>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</si>
  <si>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</si>
  <si>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</si>
  <si>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</si>
  <si>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</si>
  <si>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</si>
  <si>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</si>
  <si>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</si>
  <si>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</si>
  <si>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</si>
  <si>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</si>
  <si>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</si>
  <si>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</si>
  <si>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</si>
  <si>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</si>
  <si>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</si>
  <si>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</si>
  <si>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</si>
  <si>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</si>
  <si>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</si>
  <si>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</si>
  <si>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</si>
  <si>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</si>
  <si>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</si>
  <si>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</si>
  <si>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</si>
  <si>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</si>
  <si>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</si>
  <si>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</si>
  <si>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</si>
  <si>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</si>
  <si>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</si>
  <si>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</si>
  <si>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</si>
  <si>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</si>
  <si>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</si>
  <si>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</si>
  <si>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</si>
  <si>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</si>
  <si>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</si>
  <si>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</si>
  <si>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</si>
  <si>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</si>
  <si>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</si>
  <si>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</si>
  <si>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</si>
  <si>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</si>
  <si>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</si>
  <si>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</si>
  <si>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</si>
  <si>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</si>
  <si>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</si>
  <si>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</si>
  <si>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</si>
  <si>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</si>
  <si>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</si>
  <si>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</si>
  <si>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</si>
  <si>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</si>
  <si>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</si>
  <si>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</si>
  <si>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</si>
  <si>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</si>
  <si>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</si>
  <si>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</si>
  <si>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</si>
  <si>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</si>
  <si>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</si>
  <si>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</si>
  <si>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</si>
  <si>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</si>
  <si>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</si>
  <si>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</si>
  <si>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</si>
  <si>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</si>
  <si>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</si>
  <si>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</si>
  <si>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</si>
  <si>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</si>
  <si>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</si>
  <si>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</si>
  <si>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</si>
  <si>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</si>
  <si>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</si>
  <si>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</si>
  <si>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</si>
  <si>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</si>
  <si>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</si>
  <si>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</si>
  <si>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</si>
  <si>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</si>
  <si>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</si>
  <si>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</si>
  <si>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</si>
  <si>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</si>
  <si>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</si>
  <si>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</si>
  <si>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</si>
  <si>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</si>
  <si>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</si>
  <si>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</si>
  <si>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</si>
  <si>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</si>
  <si>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</si>
  <si>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</si>
  <si>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</si>
  <si>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</si>
  <si>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</si>
  <si>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</si>
  <si>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</si>
  <si>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</si>
  <si>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</si>
  <si>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</si>
  <si>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</si>
  <si>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</si>
  <si>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</si>
  <si>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</si>
  <si>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</si>
  <si>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</si>
  <si>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</si>
  <si>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</si>
  <si>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</si>
  <si>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</si>
  <si>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</si>
  <si>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</si>
  <si>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</si>
  <si>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</si>
  <si>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</si>
  <si>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</si>
  <si>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</si>
  <si>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</si>
  <si>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</si>
  <si>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</si>
  <si>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</si>
  <si>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</si>
  <si>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</si>
  <si>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</si>
  <si>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</si>
  <si>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</si>
  <si>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</si>
  <si>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</si>
  <si>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</si>
  <si>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</si>
  <si>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</si>
  <si>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</si>
  <si>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</si>
  <si>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</si>
  <si>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</si>
  <si>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</si>
  <si>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</si>
  <si>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</si>
  <si>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</si>
  <si>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</si>
  <si>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</si>
  <si>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</si>
  <si>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</si>
  <si>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</si>
  <si>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</si>
  <si>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</si>
  <si>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</si>
  <si>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</si>
  <si>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</si>
  <si>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</si>
  <si>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</si>
  <si>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</si>
  <si>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</si>
  <si>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</si>
  <si>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</si>
  <si>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</si>
  <si>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</si>
  <si>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</si>
  <si>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</si>
  <si>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</si>
  <si>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</si>
  <si>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</si>
  <si>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</si>
  <si>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</si>
  <si>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</si>
  <si>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</si>
  <si>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</si>
  <si>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</si>
  <si>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</si>
  <si>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</si>
  <si>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</si>
  <si>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</si>
  <si>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</si>
  <si>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</si>
  <si>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</si>
  <si>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</si>
  <si>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</si>
  <si>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</si>
  <si>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</si>
  <si>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</si>
  <si>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</si>
  <si>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</si>
  <si>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</si>
  <si>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</si>
  <si>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</si>
  <si>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</si>
  <si>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</si>
  <si>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</si>
  <si>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</si>
  <si>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</si>
  <si>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</si>
  <si>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</si>
  <si>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</si>
  <si>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</si>
  <si>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</si>
  <si>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</si>
  <si>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</si>
  <si>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</si>
  <si>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</si>
  <si>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</si>
  <si>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</si>
  <si>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</si>
  <si>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</si>
  <si>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</si>
  <si>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</si>
  <si>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</si>
  <si>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</si>
  <si>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</si>
  <si>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</si>
  <si>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</si>
  <si>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</si>
  <si>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</si>
  <si>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</si>
  <si>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</si>
  <si>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</si>
  <si>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</si>
  <si>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</si>
  <si>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</si>
  <si>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</si>
  <si>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</si>
  <si>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</si>
  <si>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</si>
  <si>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</si>
  <si>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</si>
  <si>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</si>
  <si>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</si>
  <si>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</si>
  <si>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</si>
  <si>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</si>
  <si>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</si>
  <si>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</si>
  <si>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</si>
  <si>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</si>
  <si>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</si>
  <si>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</si>
  <si>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</si>
  <si>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</si>
  <si>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</si>
  <si>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</si>
  <si>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</si>
  <si>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</si>
  <si>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</si>
  <si>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</si>
  <si>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</si>
  <si>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</si>
  <si>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</si>
  <si>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</si>
  <si>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</si>
  <si>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</si>
  <si>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</si>
  <si>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</si>
  <si>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</si>
  <si>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</si>
  <si>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</si>
  <si>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</si>
  <si>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</si>
  <si>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</si>
  <si>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</si>
  <si>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</si>
  <si>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</si>
  <si>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</si>
  <si>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</si>
  <si>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</si>
  <si>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</si>
  <si>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</si>
  <si>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</si>
  <si>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</si>
  <si>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</si>
  <si>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</si>
  <si>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</si>
  <si>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</si>
  <si>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</si>
  <si>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</si>
  <si>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</si>
  <si>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</si>
  <si>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</si>
  <si>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</si>
  <si>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</si>
  <si>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</si>
  <si>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</si>
  <si>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</si>
  <si>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</si>
  <si>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</si>
  <si>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</si>
  <si>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</si>
  <si>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</si>
  <si>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</si>
  <si>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</si>
  <si>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</si>
  <si>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</si>
  <si>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</si>
  <si>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</si>
  <si>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</si>
  <si>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</si>
  <si>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</si>
  <si>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</si>
  <si>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</si>
  <si>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</si>
  <si>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</si>
  <si>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</si>
  <si>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</si>
  <si>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</si>
  <si>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</si>
  <si>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</si>
  <si>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</si>
  <si>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</si>
  <si>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</si>
  <si>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</si>
  <si>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</si>
  <si>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</si>
  <si>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</si>
  <si>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</si>
  <si>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</si>
  <si>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</si>
  <si>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</si>
  <si>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</si>
  <si>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</si>
  <si>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</si>
  <si>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</si>
  <si>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</si>
  <si>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</si>
  <si>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</si>
  <si>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</si>
  <si>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</si>
  <si>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</si>
  <si>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</si>
  <si>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</si>
  <si>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</si>
  <si>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</si>
  <si>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</si>
  <si>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</si>
  <si>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</si>
  <si>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</si>
  <si>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</si>
  <si>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</si>
  <si>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</si>
  <si>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</si>
  <si>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</si>
  <si>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</si>
  <si>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</si>
  <si>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</si>
  <si>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</si>
  <si>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</si>
  <si>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</si>
  <si>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</si>
  <si>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</si>
  <si>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</si>
  <si>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</si>
  <si>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</si>
  <si>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</si>
  <si>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</si>
  <si>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</si>
  <si>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</si>
  <si>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</si>
  <si>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</si>
  <si>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</si>
  <si>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</si>
  <si>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</si>
  <si>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</si>
  <si>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</si>
  <si>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</si>
  <si>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</si>
  <si>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</si>
  <si>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</si>
  <si>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</si>
  <si>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</si>
  <si>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</si>
  <si>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</si>
  <si>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</si>
  <si>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</si>
  <si>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</si>
  <si>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</si>
  <si>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</si>
  <si>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</si>
  <si>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</si>
  <si>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</si>
  <si>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</si>
  <si>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</si>
  <si>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</si>
  <si>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</si>
  <si>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</si>
  <si>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</si>
  <si>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</si>
  <si>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</si>
  <si>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</si>
  <si>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</si>
  <si>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</si>
  <si>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</si>
  <si>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</si>
  <si>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</si>
  <si>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</si>
  <si>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</si>
  <si>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</si>
  <si>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</si>
  <si>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</si>
  <si>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</si>
  <si>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</si>
  <si>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</si>
  <si>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</si>
  <si>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</si>
  <si>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</si>
  <si>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</si>
  <si>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</si>
  <si>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</si>
  <si>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</si>
  <si>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</si>
  <si>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</si>
  <si>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</si>
  <si>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</si>
  <si>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</si>
  <si>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</si>
  <si>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</si>
  <si>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</si>
  <si>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</si>
  <si>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</si>
  <si>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</si>
  <si>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</si>
  <si>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</si>
  <si>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</si>
  <si>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</si>
  <si>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</si>
  <si>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</si>
  <si>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</si>
  <si>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</si>
  <si>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</si>
  <si>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</si>
  <si>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</si>
  <si>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</si>
  <si>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</si>
  <si>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</si>
  <si>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</si>
  <si>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</si>
  <si>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</si>
  <si>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</si>
  <si>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</si>
  <si>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</si>
  <si>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</si>
  <si>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</si>
  <si>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</si>
  <si>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</si>
  <si>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</si>
  <si>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</si>
  <si>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</si>
  <si>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</si>
  <si>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</si>
  <si>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</si>
  <si>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</si>
  <si>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</si>
  <si>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</si>
  <si>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</si>
  <si>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</si>
  <si>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</si>
  <si>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</si>
  <si>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</si>
  <si>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</si>
  <si>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</si>
  <si>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</si>
  <si>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</si>
  <si>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</si>
  <si>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</si>
  <si>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</si>
  <si>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</si>
  <si>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</si>
  <si>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</si>
  <si>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</si>
  <si>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</si>
  <si>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</si>
  <si>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</si>
  <si>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</si>
  <si>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</si>
  <si>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</si>
  <si>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</si>
  <si>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</si>
  <si>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</si>
  <si>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</si>
  <si>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</si>
  <si>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</si>
  <si>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</si>
  <si>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</si>
  <si>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</si>
  <si>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</si>
  <si>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</si>
  <si>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</si>
  <si>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</si>
  <si>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</si>
  <si>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</si>
  <si>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</si>
  <si>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</si>
  <si>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</si>
  <si>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</si>
  <si>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</si>
  <si>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</si>
  <si>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</si>
  <si>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</si>
  <si>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</si>
  <si>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</si>
  <si>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</si>
  <si>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</si>
  <si>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</si>
  <si>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</si>
  <si>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</si>
  <si>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</si>
  <si>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</si>
  <si>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</si>
  <si>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</si>
  <si>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</si>
  <si>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</si>
  <si>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</si>
  <si>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</si>
  <si>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</si>
  <si>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</si>
  <si>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</si>
  <si>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</si>
  <si>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</si>
  <si>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</si>
  <si>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</si>
  <si>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</si>
  <si>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</si>
  <si>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</si>
  <si>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</si>
  <si>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</si>
  <si>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</si>
  <si>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</si>
  <si>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</si>
  <si>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</si>
  <si>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</si>
  <si>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</si>
  <si>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</si>
  <si>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</si>
  <si>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</si>
  <si>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</si>
  <si>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</si>
  <si>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</si>
  <si>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</si>
  <si>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</si>
  <si>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</si>
  <si>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</si>
  <si>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</si>
  <si>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</si>
  <si>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</si>
  <si>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</si>
  <si>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</si>
  <si>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</si>
  <si>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</si>
  <si>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</si>
  <si>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</si>
  <si>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</si>
  <si>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</si>
  <si>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</si>
  <si>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</si>
  <si>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</si>
  <si>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</si>
  <si>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</si>
  <si>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</si>
  <si>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</si>
  <si>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</si>
  <si>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</si>
  <si>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</si>
  <si>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</si>
  <si>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</si>
  <si>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</si>
  <si>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</si>
  <si>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</si>
  <si>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</si>
  <si>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</si>
  <si>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</si>
  <si>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</si>
  <si>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</si>
  <si>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</si>
  <si>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</si>
  <si>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</si>
  <si>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</si>
  <si>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</si>
  <si>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</si>
  <si>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</si>
  <si>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</si>
  <si>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</si>
  <si>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</si>
  <si>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</si>
  <si>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</si>
  <si>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</si>
  <si>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</si>
  <si>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</si>
  <si>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</si>
  <si>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</si>
  <si>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</si>
  <si>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</si>
  <si>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</si>
  <si>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</si>
  <si>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</si>
  <si>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</si>
  <si>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</si>
  <si>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</si>
  <si>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</si>
  <si>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</si>
  <si>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</si>
  <si>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</si>
  <si>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</si>
  <si>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</si>
  <si>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</si>
  <si>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</si>
  <si>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</si>
  <si>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</si>
  <si>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</si>
  <si>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</si>
  <si>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</si>
  <si>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</si>
  <si>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</si>
  <si>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</si>
  <si>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</si>
  <si>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</si>
  <si>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</si>
  <si>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</si>
  <si>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</si>
  <si>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</si>
  <si>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</si>
  <si>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</si>
  <si>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</si>
  <si>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</si>
  <si>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</si>
  <si>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</si>
  <si>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</si>
  <si>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</si>
  <si>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</si>
  <si>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</si>
  <si>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</si>
  <si>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</si>
  <si>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</si>
  <si>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</si>
  <si>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</si>
  <si>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</si>
  <si>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</si>
  <si>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</si>
  <si>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</si>
  <si>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</si>
  <si>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</si>
  <si>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</si>
  <si>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</si>
  <si>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</si>
  <si>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</si>
  <si>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</si>
  <si>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</si>
  <si>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</si>
  <si>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</si>
  <si>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</si>
  <si>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</si>
  <si>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</si>
  <si>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</si>
  <si>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</si>
  <si>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</si>
  <si>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</si>
  <si>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</si>
  <si>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</si>
  <si>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</si>
  <si>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</si>
  <si>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</si>
  <si>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</si>
  <si>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</si>
  <si>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</si>
  <si>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</si>
  <si>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</si>
  <si>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</si>
  <si>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</si>
  <si>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</si>
  <si>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</si>
  <si>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</si>
  <si>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</si>
  <si>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</si>
  <si>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</si>
  <si>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</si>
  <si>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</si>
  <si>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</si>
  <si>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</si>
  <si>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</si>
  <si>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</si>
  <si>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</si>
  <si>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</si>
  <si>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</si>
  <si>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</si>
  <si>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</si>
  <si>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</si>
  <si>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</si>
  <si>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</si>
  <si>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</si>
  <si>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</si>
  <si>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</si>
  <si>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</si>
  <si>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</si>
  <si>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</si>
  <si>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</si>
  <si>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</si>
  <si>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</si>
  <si>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</si>
  <si>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</si>
  <si>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</si>
  <si>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</si>
  <si>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</si>
  <si>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</si>
  <si>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</si>
  <si>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</si>
  <si>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</si>
  <si>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</si>
  <si>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</si>
  <si>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</si>
  <si>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</si>
  <si>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</si>
  <si>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</si>
  <si>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</si>
  <si>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</si>
  <si>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</si>
  <si>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</si>
  <si>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</si>
  <si>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</si>
  <si>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</si>
  <si>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</si>
  <si>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</si>
  <si>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</si>
  <si>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</si>
  <si>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</si>
  <si>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</si>
  <si>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</si>
  <si>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</si>
  <si>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</si>
  <si>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</si>
  <si>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</si>
  <si>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</si>
  <si>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</si>
  <si>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</si>
  <si>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</si>
  <si>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</si>
  <si>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</si>
  <si>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</si>
  <si>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</si>
  <si>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</si>
  <si>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</si>
  <si>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</si>
  <si>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</si>
  <si>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</si>
  <si>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</si>
  <si>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</si>
  <si>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</si>
  <si>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</si>
  <si>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</si>
  <si>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</si>
  <si>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</si>
  <si>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</si>
  <si>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</si>
  <si>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</si>
  <si>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</si>
  <si>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</si>
  <si>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</si>
  <si>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</si>
  <si>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</si>
  <si>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</si>
  <si>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</si>
  <si>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</si>
  <si>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</si>
  <si>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</si>
  <si>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</si>
  <si>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</si>
  <si>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</si>
  <si>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</si>
  <si>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</si>
  <si>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</si>
  <si>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</si>
  <si>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</si>
  <si>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</si>
  <si>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</si>
  <si>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</si>
  <si>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</si>
  <si>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</si>
  <si>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</si>
  <si>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</si>
  <si>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</si>
  <si>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</si>
  <si>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</si>
  <si>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</si>
  <si>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</si>
  <si>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</si>
  <si>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</si>
  <si>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</si>
  <si>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</si>
  <si>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</si>
  <si>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</si>
  <si>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</si>
  <si>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</si>
  <si>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</si>
  <si>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</si>
  <si>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</si>
  <si>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</si>
  <si>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</si>
  <si>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</si>
  <si>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</si>
  <si>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</si>
  <si>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</si>
  <si>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</si>
  <si>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</si>
  <si>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</si>
  <si>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</si>
  <si>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</si>
  <si>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</si>
  <si>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</si>
  <si>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</si>
  <si>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</si>
  <si>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</si>
  <si>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</si>
  <si>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</si>
  <si>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</si>
  <si>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</si>
  <si>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</si>
  <si>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</si>
  <si>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</si>
  <si>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</si>
  <si>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</si>
  <si>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</si>
  <si>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</si>
  <si>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</si>
  <si>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</si>
  <si>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</si>
  <si>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</si>
  <si>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</si>
  <si>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</si>
  <si>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</si>
  <si>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</si>
  <si>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</si>
  <si>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</si>
  <si>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</si>
  <si>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</si>
  <si>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</si>
  <si>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</si>
  <si>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</si>
  <si>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</si>
  <si>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</si>
  <si>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</si>
  <si>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</si>
  <si>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</si>
  <si>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</si>
  <si>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</si>
  <si>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</si>
  <si>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</si>
  <si>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</si>
  <si>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</si>
  <si>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</si>
  <si>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</si>
  <si>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</si>
  <si>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</si>
  <si>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</si>
  <si>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</si>
  <si>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</si>
  <si>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</si>
  <si>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</si>
  <si>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</si>
  <si>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</si>
  <si>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</si>
  <si>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</si>
  <si>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</si>
  <si>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</si>
  <si>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</si>
  <si>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</si>
  <si>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</si>
  <si>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</si>
  <si>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</si>
  <si>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</si>
  <si>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</si>
  <si>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</si>
  <si>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</si>
  <si>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</si>
  <si>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</si>
  <si>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</si>
  <si>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</si>
  <si>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</si>
  <si>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</si>
  <si>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</si>
  <si>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</si>
  <si>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</si>
  <si>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</si>
  <si>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</si>
  <si>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</si>
  <si>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</si>
  <si>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</si>
  <si>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</si>
  <si>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</si>
  <si>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</si>
  <si>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</si>
  <si>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</si>
  <si>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</si>
  <si>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</si>
  <si>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</si>
  <si>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</si>
  <si>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</si>
  <si>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</si>
  <si>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</si>
  <si>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</si>
  <si>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</si>
  <si>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</si>
  <si>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</si>
  <si>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</si>
  <si>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</si>
  <si>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</si>
  <si>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</si>
  <si>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</si>
  <si>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</si>
  <si>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</si>
  <si>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</si>
  <si>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</si>
  <si>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</si>
  <si>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</si>
  <si>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</si>
  <si>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</si>
  <si>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</si>
  <si>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</si>
  <si>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</si>
  <si>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</si>
  <si>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</si>
  <si>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</si>
  <si>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</si>
  <si>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</si>
  <si>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</si>
  <si>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</si>
  <si>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</si>
  <si>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</si>
  <si>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</si>
  <si>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</si>
  <si>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</si>
  <si>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</si>
  <si>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</si>
  <si>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</si>
  <si>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</si>
  <si>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</si>
  <si>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</si>
  <si>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</si>
  <si>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</si>
  <si>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</si>
  <si>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</si>
  <si>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</si>
  <si>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</si>
  <si>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</si>
  <si>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</si>
  <si>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</si>
  <si>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</si>
  <si>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</si>
  <si>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</si>
  <si>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</si>
  <si>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</si>
  <si>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</si>
  <si>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</si>
  <si>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</si>
  <si>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</si>
  <si>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</si>
  <si>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</si>
  <si>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</si>
  <si>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</si>
  <si>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</si>
  <si>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</si>
  <si>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</si>
  <si>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</si>
  <si>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</si>
  <si>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</si>
  <si>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</si>
  <si>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</si>
  <si>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</si>
  <si>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</si>
  <si>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</si>
  <si>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</si>
  <si>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</si>
  <si>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</si>
  <si>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</si>
  <si>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</si>
  <si>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</si>
  <si>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</si>
  <si>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</si>
  <si>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</si>
  <si>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</si>
  <si>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</si>
  <si>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</si>
  <si>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</si>
  <si>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</si>
  <si>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</si>
  <si>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</si>
  <si>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</si>
  <si>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</si>
  <si>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</si>
  <si>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</si>
  <si>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</si>
  <si>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</si>
  <si>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</si>
  <si>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</si>
  <si>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</si>
  <si>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</si>
  <si>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</si>
  <si>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</si>
  <si>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</si>
  <si>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</si>
  <si>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</si>
  <si>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</si>
  <si>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</si>
  <si>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</si>
  <si>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</si>
  <si>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</si>
  <si>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</si>
  <si>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</si>
  <si>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</si>
  <si>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</si>
  <si>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</si>
  <si>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</si>
  <si>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</si>
  <si>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</si>
  <si>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</si>
  <si>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</si>
  <si>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</si>
  <si>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</si>
  <si>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</si>
  <si>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</si>
  <si>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</si>
  <si>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</si>
  <si>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</si>
  <si>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</si>
  <si>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</si>
  <si>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</si>
  <si>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</si>
  <si>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</si>
  <si>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</si>
  <si>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</si>
  <si>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</si>
  <si>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</si>
  <si>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</si>
  <si>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</si>
  <si>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</si>
  <si>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</si>
  <si>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</si>
  <si>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</si>
  <si>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</si>
  <si>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</si>
  <si>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</si>
  <si>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</si>
  <si>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</si>
  <si>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</si>
  <si>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</si>
  <si>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</si>
  <si>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</si>
  <si>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</si>
  <si>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</si>
  <si>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</si>
  <si>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</si>
  <si>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</si>
  <si>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</si>
  <si>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</si>
  <si>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</si>
  <si>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</si>
  <si>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</si>
  <si>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</si>
  <si>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</si>
  <si>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</si>
  <si>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</si>
  <si>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</si>
  <si>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</si>
  <si>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</si>
  <si>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</si>
  <si>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</si>
  <si>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</si>
  <si>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</si>
  <si>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</si>
  <si>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</si>
  <si>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</si>
  <si>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</si>
  <si>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</si>
  <si>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</si>
  <si>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</si>
  <si>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</si>
  <si>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</si>
  <si>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</si>
  <si>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</si>
  <si>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</si>
  <si>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</si>
  <si>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</si>
  <si>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</si>
  <si>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</si>
  <si>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</si>
  <si>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</si>
  <si>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</si>
  <si>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</si>
  <si>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</si>
  <si>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</si>
  <si>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</si>
  <si>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</si>
  <si>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</si>
  <si>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</si>
  <si>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</si>
  <si>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</si>
  <si>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</si>
  <si>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</si>
  <si>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</si>
  <si>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</si>
  <si>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</si>
  <si>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</si>
  <si>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</si>
  <si>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</si>
  <si>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</si>
  <si>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</si>
  <si>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</si>
  <si>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</si>
  <si>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</si>
  <si>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</si>
  <si>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</si>
  <si>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</si>
  <si>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</si>
  <si>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</si>
  <si>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</si>
  <si>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</si>
  <si>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</si>
  <si>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</si>
  <si>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</si>
  <si>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</si>
  <si>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</si>
  <si>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</si>
  <si>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</si>
  <si>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</si>
  <si>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</si>
  <si>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</si>
  <si>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</si>
  <si>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</si>
  <si>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</si>
  <si>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</si>
  <si>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</si>
  <si>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</si>
  <si>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</si>
  <si>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</si>
  <si>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</si>
  <si>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</si>
  <si>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</si>
  <si>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</si>
  <si>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</si>
  <si>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</si>
  <si>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</si>
  <si>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</si>
  <si>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</si>
  <si>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</si>
  <si>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</si>
  <si>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</si>
  <si>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</si>
  <si>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</si>
  <si>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</si>
  <si>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</si>
  <si>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</si>
  <si>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</si>
  <si>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</si>
  <si>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</si>
  <si>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</si>
  <si>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</si>
  <si>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</si>
  <si>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</si>
  <si>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</si>
  <si>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</si>
  <si>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</si>
  <si>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</si>
  <si>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</si>
  <si>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</si>
  <si>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</si>
  <si>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</si>
  <si>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</si>
  <si>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</si>
  <si>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</si>
  <si>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</si>
  <si>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</si>
  <si>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</si>
  <si>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</si>
  <si>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</si>
  <si>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</si>
  <si>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</si>
  <si>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</si>
  <si>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</si>
  <si>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</si>
  <si>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</si>
  <si>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</si>
  <si>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</si>
  <si>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</si>
  <si>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</si>
  <si>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</si>
  <si>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</si>
  <si>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</si>
  <si>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</si>
  <si>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</si>
  <si>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</si>
  <si>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</si>
  <si>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</si>
  <si>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</si>
  <si>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</si>
  <si>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</si>
  <si>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</si>
  <si>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</si>
  <si>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</si>
  <si>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</si>
  <si>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</si>
  <si>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</si>
  <si>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</si>
  <si>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</si>
  <si>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</si>
  <si>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</si>
  <si>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</si>
  <si>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</si>
  <si>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</si>
  <si>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</si>
  <si>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</si>
  <si>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</si>
  <si>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</si>
  <si>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</si>
  <si>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</si>
  <si>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</si>
  <si>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</si>
  <si>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</si>
  <si>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</si>
  <si>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</si>
  <si>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</si>
  <si>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</si>
  <si>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</si>
  <si>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</si>
  <si>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</si>
  <si>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</si>
  <si>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</si>
  <si>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</si>
  <si>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</si>
  <si>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</si>
  <si>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</si>
  <si>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</si>
  <si>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</si>
  <si>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</si>
  <si>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</si>
  <si>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</si>
  <si>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</si>
  <si>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</si>
  <si>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</si>
  <si>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</si>
  <si>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</si>
  <si>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</si>
  <si>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</si>
  <si>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</si>
  <si>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</si>
  <si>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</si>
  <si>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</si>
  <si>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</si>
  <si>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</si>
  <si>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</si>
  <si>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</si>
  <si>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</si>
  <si>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</si>
  <si>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</si>
  <si>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</si>
  <si>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</si>
  <si>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</si>
  <si>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</si>
  <si>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</si>
  <si>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</si>
  <si>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</si>
  <si>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</si>
  <si>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</si>
  <si>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</si>
  <si>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</si>
  <si>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</si>
  <si>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</si>
  <si>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</si>
  <si>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</si>
  <si>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</si>
  <si>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</si>
  <si>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</si>
  <si>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</si>
  <si>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</si>
  <si>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</si>
  <si>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</si>
  <si>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</si>
  <si>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</si>
  <si>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</si>
  <si>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</si>
  <si>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</si>
  <si>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</si>
  <si>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</si>
  <si>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</si>
  <si>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</si>
  <si>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</si>
  <si>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</si>
  <si>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</si>
  <si>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</si>
  <si>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</si>
  <si>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</si>
  <si>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</si>
  <si>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</si>
  <si>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</si>
  <si>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</si>
  <si>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</si>
  <si>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</si>
  <si>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</si>
  <si>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</si>
  <si>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</si>
  <si>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</si>
  <si>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</si>
  <si>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</si>
  <si>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</si>
  <si>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</si>
  <si>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</si>
  <si>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</si>
  <si>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</si>
  <si>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</si>
  <si>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</si>
  <si>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</si>
  <si>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</si>
  <si>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</si>
  <si>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</si>
  <si>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</si>
  <si>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</si>
  <si>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</si>
  <si>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</si>
  <si>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</si>
  <si>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</si>
  <si>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</si>
  <si>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</si>
  <si>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</si>
  <si>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</si>
  <si>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</si>
  <si>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</si>
  <si>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</si>
  <si>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</si>
  <si>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</si>
  <si>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</si>
  <si>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</si>
  <si>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</si>
  <si>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</si>
  <si>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</si>
  <si>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</si>
  <si>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</si>
  <si>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</si>
  <si>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</si>
  <si>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</si>
  <si>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</si>
  <si>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</si>
  <si>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</si>
  <si>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</si>
  <si>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</si>
  <si>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</si>
  <si>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</si>
  <si>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</si>
  <si>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</si>
  <si>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</si>
  <si>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</si>
  <si>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</si>
  <si>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</si>
  <si>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</si>
  <si>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</si>
  <si>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</si>
  <si>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</si>
  <si>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</si>
  <si>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</si>
  <si>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</si>
  <si>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</si>
  <si>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</si>
  <si>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</si>
  <si>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</si>
  <si>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</si>
  <si>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</si>
  <si>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</si>
  <si>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</si>
  <si>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</si>
  <si>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</si>
  <si>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</si>
  <si>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</si>
  <si>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</si>
  <si>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</si>
  <si>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</si>
  <si>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</si>
  <si>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</si>
  <si>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</si>
  <si>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</si>
  <si>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</si>
  <si>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</si>
  <si>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</si>
  <si>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</si>
  <si>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</si>
  <si>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</si>
  <si>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</si>
  <si>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</si>
  <si>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</si>
  <si>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</si>
  <si>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</si>
  <si>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</si>
  <si>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</si>
  <si>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</si>
  <si>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</si>
  <si>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</si>
  <si>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</si>
  <si>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</si>
  <si>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</si>
  <si>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</si>
  <si>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</si>
  <si>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</si>
  <si>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</si>
  <si>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</si>
  <si>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</si>
  <si>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</si>
  <si>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</si>
  <si>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</si>
  <si>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</si>
  <si>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</si>
  <si>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</si>
  <si>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</si>
  <si>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</si>
  <si>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</si>
  <si>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</si>
  <si>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</si>
  <si>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</si>
  <si>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</si>
  <si>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</si>
  <si>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</si>
  <si>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</si>
  <si>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</si>
  <si>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</si>
  <si>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</si>
  <si>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</si>
  <si>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</si>
  <si>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</si>
  <si>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</si>
  <si>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</si>
  <si>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</si>
  <si>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</si>
  <si>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</si>
  <si>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</si>
  <si>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</si>
  <si>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</si>
  <si>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</si>
  <si>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</si>
  <si>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</si>
  <si>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</si>
  <si>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</si>
  <si>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</si>
  <si>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</si>
  <si>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</si>
  <si>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</si>
  <si>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</si>
  <si>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</si>
  <si>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</si>
  <si>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</si>
  <si>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</si>
  <si>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</si>
  <si>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</si>
  <si>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</si>
  <si>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</si>
  <si>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</si>
  <si>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</si>
  <si>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</si>
  <si>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</si>
  <si>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</si>
  <si>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</si>
  <si>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</si>
  <si>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</si>
  <si>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</si>
  <si>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</si>
  <si>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</si>
  <si>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</si>
  <si>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</si>
  <si>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</si>
  <si>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</si>
  <si>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</si>
  <si>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</si>
  <si>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</si>
  <si>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</si>
  <si>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</si>
  <si>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</si>
  <si>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</si>
  <si>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</si>
  <si>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</si>
  <si>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</si>
  <si>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</si>
  <si>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</si>
  <si>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</si>
  <si>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</si>
  <si>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</si>
  <si>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</si>
  <si>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</si>
  <si>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</si>
  <si>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</si>
  <si>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</si>
  <si>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</si>
  <si>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</si>
  <si>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</si>
  <si>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</si>
  <si>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</si>
  <si>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</si>
  <si>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</si>
  <si>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</si>
  <si>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</si>
  <si>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</si>
  <si>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</si>
  <si>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</si>
  <si>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</si>
  <si>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</si>
  <si>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</si>
  <si>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</si>
  <si>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</si>
  <si>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</si>
  <si>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</si>
  <si>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</si>
  <si>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</si>
  <si>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</si>
  <si>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</si>
  <si>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</si>
  <si>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</si>
  <si>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</si>
  <si>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</si>
  <si>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</si>
  <si>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</si>
  <si>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</si>
  <si>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</si>
  <si>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</si>
  <si>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</si>
  <si>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</si>
  <si>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</si>
  <si>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</si>
  <si>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</si>
  <si>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</si>
  <si>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</si>
  <si>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</si>
  <si>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</si>
  <si>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</si>
  <si>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</si>
  <si>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</si>
  <si>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</si>
  <si>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</si>
  <si>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</si>
  <si>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</si>
  <si>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</si>
  <si>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</si>
  <si>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</si>
  <si>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</si>
  <si>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</si>
  <si>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</si>
  <si>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</si>
  <si>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</si>
  <si>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</si>
  <si>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</si>
  <si>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</si>
  <si>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</si>
  <si>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</si>
  <si>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</si>
  <si>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</si>
  <si>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</si>
  <si>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</si>
  <si>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</si>
  <si>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</si>
  <si>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</si>
  <si>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</si>
  <si>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</si>
  <si>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</si>
  <si>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</si>
  <si>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</si>
  <si>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</si>
  <si>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</si>
  <si>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</si>
  <si>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</si>
  <si>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</si>
  <si>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</si>
  <si>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</si>
  <si>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</si>
  <si>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</si>
  <si>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</si>
  <si>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</si>
  <si>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</si>
  <si>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</si>
  <si>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</si>
  <si>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</si>
  <si>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</si>
  <si>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</si>
  <si>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</si>
  <si>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</si>
  <si>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</si>
  <si>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</si>
  <si>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</si>
  <si>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</si>
  <si>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</si>
  <si>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</si>
  <si>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</si>
  <si>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</si>
  <si>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</si>
  <si>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</si>
  <si>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</si>
  <si>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</si>
  <si>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</si>
  <si>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</si>
  <si>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</si>
  <si>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</si>
  <si>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</si>
  <si>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</si>
  <si>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</si>
  <si>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</si>
  <si>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</si>
  <si>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</si>
  <si>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</si>
  <si>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</si>
  <si>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</si>
  <si>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</si>
  <si>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</si>
  <si>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</si>
  <si>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</si>
  <si>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</si>
  <si>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</si>
  <si>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</si>
  <si>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</si>
  <si>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</si>
  <si>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</si>
  <si>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</si>
  <si>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</si>
  <si>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</si>
  <si>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</si>
  <si>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</si>
  <si>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</si>
  <si>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</si>
  <si>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</si>
  <si>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</si>
  <si>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</si>
  <si>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</si>
  <si>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</si>
  <si>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</si>
  <si>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</si>
  <si>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</si>
  <si>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</si>
  <si>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</si>
  <si>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</si>
  <si>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</si>
  <si>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</si>
  <si>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</si>
  <si>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</si>
  <si>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</si>
  <si>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</si>
  <si>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</si>
  <si>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</si>
  <si>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</si>
  <si>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</si>
  <si>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</si>
  <si>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</si>
  <si>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</si>
  <si>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</si>
  <si>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</si>
  <si>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</si>
  <si>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</si>
  <si>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</si>
  <si>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</si>
  <si>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</si>
  <si>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</si>
  <si>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</si>
  <si>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</si>
  <si>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</si>
  <si>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</si>
  <si>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</si>
  <si>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</si>
  <si>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</si>
  <si>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</si>
  <si>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</si>
  <si>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</si>
  <si>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</si>
  <si>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</si>
  <si>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</si>
  <si>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</si>
  <si>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</si>
  <si>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</si>
  <si>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</si>
  <si>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</si>
  <si>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</si>
  <si>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</si>
  <si>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</si>
  <si>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</si>
  <si>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</si>
  <si>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</si>
  <si>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</si>
  <si>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</si>
  <si>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</si>
  <si>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</si>
  <si>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</si>
  <si>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</si>
  <si>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</si>
  <si>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</si>
  <si>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</si>
  <si>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</si>
  <si>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</si>
  <si>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</si>
  <si>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</si>
  <si>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</si>
  <si>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</si>
  <si>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</si>
  <si>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</si>
  <si>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</si>
  <si>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</si>
  <si>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</si>
  <si>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</si>
  <si>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</si>
  <si>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</si>
  <si>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</si>
  <si>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</si>
  <si>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</si>
  <si>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</si>
  <si>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</si>
  <si>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</si>
  <si>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</si>
  <si>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</si>
  <si>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</si>
  <si>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</si>
  <si>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</si>
  <si>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</si>
  <si>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</si>
  <si>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</si>
  <si>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</si>
  <si>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</si>
  <si>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</si>
  <si>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</si>
  <si>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</si>
  <si>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</si>
  <si>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</si>
  <si>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</si>
  <si>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</si>
  <si>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</si>
  <si>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</si>
  <si>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</si>
  <si>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</si>
  <si>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</si>
  <si>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</si>
  <si>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</si>
  <si>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</si>
  <si>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</si>
  <si>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</si>
  <si>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</si>
  <si>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</si>
  <si>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</si>
  <si>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</si>
  <si>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</si>
  <si>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</si>
  <si>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</si>
  <si>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</si>
  <si>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</si>
  <si>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</si>
  <si>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</si>
  <si>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</si>
  <si>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</si>
  <si>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</si>
  <si>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</si>
  <si>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</si>
  <si>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</si>
  <si>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</si>
  <si>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</si>
  <si>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</si>
  <si>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</si>
  <si>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</si>
  <si>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</si>
  <si>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</si>
  <si>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</si>
  <si>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</si>
  <si>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</si>
  <si>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</si>
  <si>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</si>
  <si>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</si>
  <si>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</si>
  <si>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</si>
  <si>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</si>
  <si>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</si>
  <si>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</si>
  <si>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</si>
  <si>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</si>
  <si>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</si>
  <si>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</si>
  <si>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</si>
  <si>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</si>
  <si>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</si>
  <si>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</si>
  <si>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</si>
  <si>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</si>
  <si>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</si>
  <si>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</si>
  <si>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</si>
  <si>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</si>
  <si>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</si>
  <si>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</si>
  <si>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</si>
  <si>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</si>
  <si>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</si>
  <si>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</si>
  <si>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</si>
  <si>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</si>
  <si>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</si>
  <si>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</si>
  <si>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</si>
  <si>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</si>
  <si>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</si>
  <si>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</si>
  <si>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</si>
  <si>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</si>
  <si>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</si>
  <si>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</si>
  <si>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</si>
  <si>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</si>
  <si>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</si>
  <si>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</si>
  <si>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</si>
  <si>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</si>
  <si>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</si>
  <si>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</si>
  <si>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</si>
  <si>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</si>
  <si>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</si>
  <si>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</si>
  <si>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</si>
  <si>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</si>
  <si>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</si>
  <si>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</si>
  <si>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</si>
  <si>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</si>
  <si>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</si>
  <si>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</si>
  <si>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</si>
  <si>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</si>
  <si>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</si>
  <si>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</si>
  <si>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</si>
  <si>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</si>
  <si>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</si>
  <si>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</si>
  <si>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</si>
  <si>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</si>
  <si>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</si>
  <si>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</si>
  <si>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</si>
  <si>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</si>
  <si>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</si>
  <si>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</si>
  <si>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</si>
  <si>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</si>
  <si>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</si>
  <si>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</si>
  <si>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</si>
  <si>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</si>
  <si>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</si>
  <si>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</si>
  <si>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</si>
  <si>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</si>
  <si>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</si>
  <si>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</si>
  <si>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</si>
  <si>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</si>
  <si>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</si>
  <si>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</si>
  <si>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</si>
  <si>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</si>
  <si>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</si>
  <si>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</si>
  <si>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</si>
  <si>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</si>
  <si>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</si>
  <si>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</si>
  <si>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</si>
  <si>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</si>
  <si>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</si>
  <si>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</si>
  <si>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</si>
  <si>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</si>
  <si>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</si>
  <si>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</si>
  <si>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</si>
  <si>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</si>
  <si>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</si>
  <si>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</si>
  <si>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</si>
  <si>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</si>
  <si>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</si>
  <si>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</si>
  <si>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</si>
  <si>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</si>
  <si>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</si>
  <si>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</si>
  <si>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</si>
  <si>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</si>
  <si>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</si>
  <si>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</si>
  <si>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</si>
  <si>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</si>
  <si>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</si>
  <si>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</si>
  <si>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</si>
  <si>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</si>
  <si>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</si>
  <si>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</si>
  <si>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</si>
  <si>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</si>
  <si>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</si>
  <si>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</si>
  <si>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</si>
  <si>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</si>
  <si>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</si>
  <si>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</si>
  <si>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</si>
  <si>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</si>
  <si>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</si>
  <si>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</si>
  <si>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</si>
  <si>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</si>
  <si>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</si>
  <si>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</si>
  <si>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</si>
  <si>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</si>
  <si>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</si>
  <si>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</si>
  <si>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</si>
  <si>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</si>
  <si>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</si>
  <si>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</si>
  <si>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</si>
  <si>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</si>
  <si>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</si>
  <si>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</si>
  <si>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</si>
  <si>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</si>
  <si>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</si>
  <si>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</si>
  <si>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</si>
  <si>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</si>
  <si>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</si>
  <si>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</si>
  <si>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</si>
  <si>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</si>
  <si>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</si>
  <si>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</si>
  <si>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</si>
  <si>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</si>
  <si>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</si>
  <si>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</si>
  <si>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</si>
  <si>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</si>
  <si>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</si>
  <si>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</si>
  <si>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</si>
  <si>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</si>
  <si>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</si>
  <si>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</si>
  <si>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</si>
  <si>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</si>
  <si>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</si>
  <si>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</si>
  <si>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</si>
  <si>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</si>
  <si>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</si>
  <si>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</si>
  <si>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</si>
  <si>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</si>
  <si>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</si>
  <si>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</si>
  <si>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</si>
  <si>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</si>
  <si>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</si>
  <si>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</si>
  <si>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</si>
  <si>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</si>
  <si>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</si>
  <si>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</si>
  <si>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</si>
  <si>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</si>
  <si>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</si>
  <si>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</si>
  <si>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</si>
  <si>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</si>
  <si>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</si>
  <si>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</si>
  <si>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</si>
  <si>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</si>
  <si>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</si>
  <si>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</si>
  <si>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</si>
  <si>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</si>
  <si>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</si>
  <si>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</si>
  <si>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</si>
  <si>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</si>
  <si>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</si>
  <si>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</si>
  <si>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</si>
  <si>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</si>
  <si>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</si>
  <si>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</si>
  <si>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</si>
  <si>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</si>
  <si>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</si>
  <si>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</si>
  <si>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</si>
  <si>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</si>
  <si>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</si>
  <si>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</si>
  <si>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</si>
  <si>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</si>
  <si>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</si>
  <si>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</si>
  <si>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</si>
  <si>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</si>
  <si>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</si>
  <si>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</si>
  <si>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</si>
  <si>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</si>
  <si>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</si>
  <si>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</si>
  <si>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</si>
  <si>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</si>
  <si>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</si>
  <si>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</si>
  <si>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</si>
  <si>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</si>
  <si>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</si>
  <si>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</si>
  <si>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</si>
  <si>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</si>
  <si>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</si>
  <si>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</si>
  <si>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</si>
  <si>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</si>
  <si>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</si>
  <si>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</si>
  <si>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</si>
  <si>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</si>
  <si>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</si>
  <si>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</si>
  <si>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</si>
  <si>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</si>
  <si>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</si>
  <si>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</si>
  <si>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</si>
  <si>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</si>
  <si>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</si>
  <si>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</si>
  <si>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</si>
  <si>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</si>
  <si>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</si>
  <si>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</si>
  <si>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</si>
  <si>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</si>
  <si>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</si>
  <si>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</si>
  <si>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</si>
  <si>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</si>
  <si>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</si>
  <si>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</si>
  <si>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</si>
  <si>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</si>
  <si>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</si>
  <si>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</si>
  <si>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</si>
  <si>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</si>
  <si>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</si>
  <si>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</si>
  <si>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</si>
  <si>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</si>
  <si>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</si>
  <si>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</si>
  <si>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</si>
  <si>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</si>
  <si>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</si>
  <si>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</si>
  <si>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</si>
  <si>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</si>
  <si>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</si>
  <si>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</si>
  <si>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</si>
  <si>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</si>
  <si>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</si>
  <si>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</si>
  <si>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</si>
  <si>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</si>
  <si>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</si>
  <si>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</si>
  <si>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</si>
  <si>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</si>
  <si>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</si>
  <si>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</si>
  <si>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</si>
  <si>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</si>
  <si>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</si>
  <si>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</si>
  <si>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</si>
  <si>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</si>
  <si>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</si>
  <si>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</si>
  <si>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</si>
  <si>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</si>
  <si>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</si>
  <si>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</si>
  <si>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</si>
  <si>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</si>
  <si>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</si>
  <si>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</si>
  <si>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</si>
  <si>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</si>
  <si>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</si>
  <si>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</si>
  <si>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</si>
  <si>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</si>
  <si>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</si>
  <si>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</si>
  <si>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</si>
  <si>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</si>
  <si>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</si>
  <si>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</si>
  <si>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</si>
  <si>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</si>
  <si>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</si>
  <si>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</si>
  <si>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</si>
  <si>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</si>
  <si>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</si>
  <si>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</si>
  <si>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</si>
  <si>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</si>
  <si>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</si>
  <si>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</si>
  <si>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</si>
  <si>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</si>
  <si>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</si>
  <si>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</si>
  <si>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</si>
  <si>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</si>
  <si>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</si>
  <si>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</si>
  <si>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</si>
  <si>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</si>
  <si>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</si>
  <si>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</si>
  <si>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</si>
  <si>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</si>
  <si>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</si>
  <si>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</si>
  <si>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</si>
  <si>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</si>
  <si>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</si>
  <si>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</si>
  <si>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</si>
  <si>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</si>
  <si>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</si>
  <si>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</si>
  <si>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</si>
  <si>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</si>
  <si>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</si>
  <si>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</si>
  <si>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</si>
  <si>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</si>
  <si>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</si>
  <si>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</si>
  <si>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</si>
  <si>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</si>
  <si>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</si>
  <si>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</si>
  <si>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</si>
  <si>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</si>
  <si>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</si>
  <si>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</si>
  <si>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</si>
  <si>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</si>
  <si>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</si>
  <si>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</si>
  <si>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</si>
  <si>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</si>
  <si>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</si>
  <si>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</si>
  <si>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</si>
  <si>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</si>
  <si>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</si>
  <si>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</si>
  <si>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</si>
  <si>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</si>
  <si>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</si>
  <si>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</si>
  <si>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</si>
  <si>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</si>
  <si>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</si>
  <si>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</si>
  <si>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</si>
  <si>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</si>
  <si>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</si>
  <si>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</si>
  <si>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</si>
  <si>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</si>
  <si>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</si>
  <si>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</si>
  <si>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</si>
  <si>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</si>
  <si>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</si>
  <si>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</si>
  <si>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</si>
  <si>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</si>
  <si>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</si>
  <si>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</si>
  <si>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</si>
  <si>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</si>
  <si>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</si>
  <si>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</si>
  <si>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</si>
  <si>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</si>
  <si>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</si>
  <si>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</si>
  <si>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</si>
  <si>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</si>
  <si>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</si>
  <si>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</si>
  <si>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</si>
  <si>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</si>
  <si>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</si>
  <si>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</si>
  <si>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</si>
  <si>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</si>
  <si>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</si>
  <si>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</si>
  <si>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</si>
  <si>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</si>
  <si>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</si>
  <si>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</si>
  <si>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</si>
  <si>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</si>
  <si>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</si>
  <si>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</si>
  <si>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</si>
  <si>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</si>
  <si>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</si>
  <si>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</si>
  <si>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</si>
  <si>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</si>
  <si>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</si>
  <si>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</si>
  <si>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</si>
  <si>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</si>
  <si>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</si>
  <si>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</si>
  <si>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</si>
  <si>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</si>
  <si>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</si>
  <si>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</si>
  <si>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</si>
  <si>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</si>
  <si>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</si>
  <si>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</si>
  <si>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</si>
  <si>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</si>
  <si>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</si>
  <si>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</si>
  <si>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</si>
  <si>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</si>
  <si>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</si>
  <si>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</si>
  <si>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</si>
  <si>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</si>
  <si>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</si>
  <si>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</si>
  <si>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</si>
  <si>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</si>
  <si>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</si>
  <si>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</si>
  <si>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</si>
  <si>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</si>
  <si>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</si>
  <si>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</si>
  <si>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</si>
  <si>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</si>
  <si>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</si>
  <si>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</si>
  <si>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</si>
  <si>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</si>
  <si>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</si>
  <si>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</si>
  <si>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</si>
  <si>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</si>
  <si>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</si>
  <si>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</si>
  <si>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</si>
  <si>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</si>
  <si>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</si>
  <si>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</si>
  <si>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</si>
  <si>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</si>
  <si>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</si>
  <si>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</si>
  <si>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</si>
  <si>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</si>
  <si>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</si>
  <si>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</si>
  <si>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</si>
  <si>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</si>
  <si>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</si>
  <si>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</si>
  <si>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</si>
  <si>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</si>
  <si>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</si>
  <si>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</si>
  <si>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</si>
  <si>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</si>
  <si>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</si>
  <si>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</si>
  <si>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</si>
  <si>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</si>
  <si>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</si>
  <si>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</si>
  <si>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</si>
  <si>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</si>
  <si>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</si>
  <si>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</si>
  <si>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</si>
  <si>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</si>
  <si>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</si>
  <si>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</si>
  <si>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</si>
  <si>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</si>
  <si>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</si>
  <si>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</si>
  <si>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</si>
  <si>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</si>
  <si>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</si>
  <si>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</si>
  <si>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</si>
  <si>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</si>
  <si>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</si>
  <si>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</si>
  <si>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</si>
  <si>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</si>
  <si>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</si>
  <si>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</si>
  <si>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</si>
  <si>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</si>
  <si>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</si>
  <si>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</si>
  <si>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</si>
  <si>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</si>
  <si>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</si>
  <si>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</si>
  <si>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</si>
  <si>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</si>
  <si>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</si>
  <si>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</si>
  <si>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</si>
  <si>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</si>
  <si>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</si>
  <si>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</si>
  <si>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</si>
  <si>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</si>
  <si>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</si>
  <si>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</si>
  <si>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</si>
  <si>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</si>
  <si>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</si>
  <si>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</si>
  <si>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</si>
  <si>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</si>
  <si>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</si>
  <si>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</si>
  <si>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</si>
  <si>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</si>
  <si>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</si>
  <si>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</si>
  <si>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</si>
  <si>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</si>
  <si>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</si>
  <si>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</si>
  <si>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</si>
  <si>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</si>
  <si>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</si>
  <si>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</si>
  <si>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</si>
  <si>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</si>
  <si>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</si>
  <si>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</si>
  <si>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</si>
  <si>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</si>
  <si>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</si>
  <si>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</si>
  <si>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</si>
  <si>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</si>
  <si>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</si>
  <si>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</si>
  <si>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</si>
  <si>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</si>
  <si>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</si>
  <si>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</si>
  <si>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</si>
  <si>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</si>
  <si>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</si>
  <si>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</si>
  <si>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</si>
  <si>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</si>
  <si>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</si>
  <si>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</si>
  <si>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</si>
  <si>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</si>
  <si>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</si>
  <si>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</si>
  <si>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</si>
  <si>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</si>
  <si>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</si>
  <si>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</si>
  <si>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</si>
  <si>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</si>
  <si>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</si>
  <si>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</si>
  <si>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</si>
  <si>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</si>
  <si>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</si>
  <si>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</si>
  <si>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</si>
  <si>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</si>
  <si>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</si>
  <si>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</si>
  <si>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</si>
  <si>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</si>
  <si>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</si>
  <si>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</si>
  <si>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</si>
  <si>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</si>
  <si>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</si>
  <si>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</si>
  <si>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</si>
  <si>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</si>
  <si>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</si>
  <si>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</si>
  <si>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</si>
  <si>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</si>
  <si>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</si>
  <si>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</si>
  <si>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</si>
  <si>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</si>
  <si>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</si>
  <si>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</si>
  <si>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</si>
  <si>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</si>
  <si>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</si>
  <si>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</si>
  <si>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</si>
  <si>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</si>
  <si>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</si>
  <si>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</si>
  <si>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</si>
  <si>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</si>
  <si>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</si>
  <si>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</si>
  <si>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</si>
  <si>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</si>
  <si>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</si>
  <si>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</si>
  <si>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</si>
  <si>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</si>
  <si>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</si>
  <si>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</si>
  <si>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</si>
  <si>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</si>
  <si>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</si>
  <si>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</si>
  <si>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</si>
  <si>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</si>
  <si>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</si>
  <si>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</si>
  <si>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</si>
  <si>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</si>
  <si>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</si>
  <si>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</si>
  <si>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</si>
  <si>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</si>
  <si>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</si>
  <si>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</si>
  <si>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</si>
  <si>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</si>
  <si>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</si>
  <si>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</si>
  <si>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</si>
  <si>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</si>
  <si>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</si>
  <si>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</si>
  <si>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</si>
  <si>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</si>
  <si>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</si>
  <si>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</si>
  <si>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</si>
  <si>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</si>
  <si>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</si>
  <si>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</si>
  <si>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</si>
  <si>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</si>
  <si>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</si>
  <si>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</si>
  <si>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</si>
  <si>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</si>
  <si>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</si>
  <si>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</si>
  <si>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</si>
  <si>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</si>
  <si>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</si>
  <si>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</si>
  <si>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</si>
  <si>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</si>
  <si>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</si>
  <si>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</si>
  <si>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</si>
  <si>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</si>
  <si>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</si>
  <si>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</si>
  <si>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</si>
  <si>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</si>
  <si>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</si>
  <si>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</si>
  <si>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</si>
  <si>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</si>
  <si>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</si>
  <si>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</si>
  <si>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</si>
  <si>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</si>
  <si>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</si>
  <si>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</si>
  <si>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</si>
  <si>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</si>
  <si>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</si>
  <si>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</si>
  <si>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</si>
  <si>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</si>
  <si>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</si>
  <si>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</si>
  <si>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</si>
  <si>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</si>
  <si>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</si>
  <si>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</si>
  <si>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</si>
  <si>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</si>
  <si>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</si>
  <si>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</si>
  <si>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</si>
  <si>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</si>
  <si>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</si>
  <si>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</si>
  <si>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</si>
  <si>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</si>
  <si>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</si>
  <si>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</si>
  <si>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</si>
  <si>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</si>
  <si>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</si>
  <si>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</si>
  <si>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</si>
  <si>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</si>
  <si>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</si>
  <si>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</si>
  <si>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</si>
  <si>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</si>
  <si>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</si>
  <si>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</si>
  <si>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</si>
  <si>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</si>
  <si>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</si>
  <si>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</si>
  <si>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</si>
  <si>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</si>
  <si>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</si>
  <si>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</si>
  <si>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</si>
  <si>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</si>
  <si>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</si>
  <si>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</si>
  <si>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</si>
  <si>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</si>
  <si>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</si>
  <si>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</si>
  <si>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</si>
  <si>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</si>
  <si>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</si>
  <si>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</si>
  <si>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</si>
  <si>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</si>
  <si>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</si>
  <si>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</si>
  <si>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</si>
  <si>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</si>
  <si>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</si>
  <si>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</si>
  <si>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</si>
  <si>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</si>
  <si>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</si>
  <si>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</si>
  <si>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</si>
  <si>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</si>
  <si>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</si>
  <si>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</si>
  <si>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</si>
  <si>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</si>
  <si>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</si>
  <si>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</si>
  <si>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</si>
  <si>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</si>
  <si>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</si>
  <si>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</si>
  <si>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</si>
  <si>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</si>
  <si>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</si>
  <si>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</si>
  <si>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</si>
  <si>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</si>
  <si>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</si>
  <si>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</si>
  <si>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</si>
  <si>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</si>
  <si>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</si>
  <si>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</si>
  <si>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</si>
  <si>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</si>
  <si>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</si>
  <si>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</si>
  <si>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</si>
  <si>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</si>
  <si>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</si>
  <si>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</si>
  <si>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</si>
  <si>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</si>
  <si>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</si>
  <si>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</si>
  <si>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</si>
  <si>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</si>
  <si>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</si>
  <si>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</si>
  <si>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</si>
  <si>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</si>
  <si>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</si>
  <si>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</si>
  <si>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</si>
  <si>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</si>
  <si>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</si>
  <si>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</si>
  <si>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</si>
  <si>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</si>
  <si>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</si>
  <si>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</si>
  <si>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</si>
  <si>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</si>
  <si>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</si>
  <si>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</si>
  <si>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</si>
  <si>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</si>
  <si>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</si>
  <si>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</si>
  <si>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</si>
  <si>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</si>
  <si>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</si>
  <si>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</si>
  <si>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</si>
  <si>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</si>
  <si>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</si>
  <si>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</si>
  <si>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</si>
  <si>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</si>
  <si>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</si>
  <si>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</si>
  <si>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</si>
  <si>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</si>
  <si>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</si>
  <si>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</si>
  <si>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</si>
  <si>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</si>
  <si>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</si>
  <si>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</si>
  <si>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</si>
  <si>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</si>
  <si>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</si>
  <si>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</si>
  <si>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</si>
  <si>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</si>
  <si>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</si>
  <si>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</si>
  <si>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</si>
  <si>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</si>
  <si>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</si>
  <si>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</si>
  <si>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</si>
  <si>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</si>
  <si>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</si>
  <si>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</si>
  <si>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</si>
  <si>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</si>
  <si>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</si>
  <si>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</si>
  <si>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</si>
  <si>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</si>
  <si>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</si>
  <si>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</si>
  <si>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</si>
  <si>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</si>
  <si>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</si>
  <si>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</si>
  <si>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</si>
  <si>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</si>
  <si>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</si>
  <si>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</si>
  <si>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</si>
  <si>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</si>
  <si>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</si>
  <si>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</si>
  <si>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</si>
  <si>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</si>
  <si>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</si>
  <si>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</si>
  <si>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</si>
  <si>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</si>
  <si>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</si>
  <si>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</si>
  <si>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</si>
  <si>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</si>
  <si>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</si>
  <si>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</si>
  <si>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</si>
  <si>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</si>
  <si>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</si>
  <si>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</si>
  <si>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</si>
  <si>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</si>
  <si>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</si>
  <si>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</si>
  <si>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</si>
  <si>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</si>
  <si>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</si>
  <si>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</si>
  <si>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</si>
  <si>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</si>
  <si>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</si>
  <si>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</si>
  <si>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</si>
  <si>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</si>
  <si>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</si>
  <si>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</si>
  <si>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</si>
  <si>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</si>
  <si>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</si>
  <si>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</si>
  <si>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</si>
  <si>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</si>
  <si>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</si>
  <si>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</si>
  <si>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</si>
  <si>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</si>
  <si>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</si>
  <si>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</si>
  <si>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</si>
  <si>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</si>
  <si>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</si>
  <si>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</si>
  <si>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</si>
  <si>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</si>
  <si>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</si>
  <si>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</si>
  <si>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</si>
  <si>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</si>
  <si>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</si>
  <si>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</si>
  <si>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</si>
  <si>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</si>
  <si>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</si>
  <si>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</si>
  <si>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</si>
  <si>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</si>
  <si>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</si>
  <si>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</si>
  <si>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</si>
  <si>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</si>
  <si>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</si>
  <si>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</si>
  <si>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</si>
  <si>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</si>
  <si>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</si>
  <si>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</si>
  <si>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</si>
  <si>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</si>
  <si>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</si>
  <si>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</si>
  <si>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</si>
  <si>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</si>
  <si>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</si>
  <si>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</si>
  <si>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</si>
  <si>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</si>
  <si>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</si>
  <si>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</si>
  <si>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</si>
  <si>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</si>
  <si>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</si>
  <si>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</si>
  <si>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</si>
  <si>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</si>
  <si>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</si>
  <si>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</si>
  <si>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</si>
  <si>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</si>
  <si>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</si>
  <si>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</si>
  <si>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</si>
  <si>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</si>
  <si>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</si>
  <si>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</si>
  <si>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</si>
  <si>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</si>
  <si>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</si>
  <si>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</si>
  <si>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</si>
  <si>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</si>
  <si>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</si>
  <si>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</si>
  <si>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</si>
  <si>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</si>
  <si>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</si>
  <si>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</si>
  <si>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</si>
  <si>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</si>
  <si>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</si>
  <si>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</si>
  <si>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</si>
  <si>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</si>
  <si>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</si>
  <si>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</si>
  <si>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</si>
  <si>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</si>
  <si>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</si>
  <si>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</si>
  <si>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</si>
  <si>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</si>
  <si>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</si>
  <si>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</si>
  <si>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</si>
  <si>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</si>
  <si>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</si>
  <si>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</si>
  <si>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</si>
  <si>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</si>
  <si>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</si>
  <si>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</si>
  <si>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</si>
  <si>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</si>
  <si>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</si>
  <si>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</si>
  <si>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</si>
  <si>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</si>
  <si>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</si>
  <si>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</si>
  <si>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</si>
  <si>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</si>
  <si>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</si>
  <si>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</si>
  <si>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</si>
  <si>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</si>
  <si>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</si>
  <si>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</si>
  <si>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</si>
  <si>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</si>
  <si>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</si>
  <si>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</si>
  <si>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</si>
  <si>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</si>
  <si>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</si>
  <si>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</si>
  <si>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</si>
  <si>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</si>
  <si>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</si>
  <si>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</si>
  <si>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</si>
  <si>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</si>
  <si>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</si>
  <si>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</si>
  <si>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</si>
  <si>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</si>
  <si>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</si>
  <si>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</si>
  <si>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</si>
  <si>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</si>
  <si>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</si>
  <si>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</si>
  <si>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</si>
  <si>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</si>
  <si>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</si>
  <si>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</si>
  <si>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</si>
  <si>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</si>
  <si>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</si>
  <si>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</si>
  <si>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</si>
  <si>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</si>
  <si>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</si>
  <si>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</si>
  <si>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</si>
  <si>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</si>
  <si>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</si>
  <si>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</si>
  <si>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</si>
  <si>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</si>
  <si>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</si>
  <si>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</si>
  <si>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</si>
  <si>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</si>
  <si>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</si>
  <si>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</si>
  <si>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</si>
  <si>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</si>
  <si>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</si>
  <si>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</si>
  <si>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</si>
  <si>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</si>
  <si>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</si>
  <si>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</si>
  <si>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</si>
  <si>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</si>
  <si>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</si>
  <si>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</si>
  <si>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</si>
  <si>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</si>
  <si>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</si>
  <si>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</si>
  <si>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</si>
  <si>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</si>
  <si>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</si>
  <si>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</si>
  <si>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</si>
  <si>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</si>
  <si>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</si>
  <si>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</si>
  <si>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</si>
  <si>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</si>
  <si>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</si>
  <si>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</si>
  <si>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</si>
  <si>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</si>
  <si>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</si>
  <si>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</si>
  <si>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</si>
  <si>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</si>
  <si>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</si>
  <si>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</si>
  <si>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</si>
  <si>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</si>
  <si>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</si>
  <si>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</si>
  <si>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</si>
  <si>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</si>
  <si>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</si>
  <si>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</si>
  <si>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</si>
  <si>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</si>
  <si>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</si>
  <si>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</si>
  <si>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</si>
  <si>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</si>
  <si>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</si>
  <si>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</si>
  <si>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</si>
  <si>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</si>
  <si>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</si>
  <si>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</si>
  <si>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</si>
  <si>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</si>
  <si>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</si>
  <si>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</si>
  <si>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</si>
  <si>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</si>
  <si>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</si>
  <si>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</si>
  <si>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</si>
  <si>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</si>
  <si>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</si>
  <si>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</si>
  <si>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</si>
  <si>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</si>
  <si>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</si>
  <si>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</si>
  <si>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</si>
  <si>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</si>
  <si>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</si>
  <si>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</si>
  <si>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</si>
  <si>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</si>
  <si>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</si>
  <si>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</si>
  <si>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</si>
  <si>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</si>
  <si>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</si>
  <si>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</si>
  <si>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</si>
  <si>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</si>
  <si>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</si>
  <si>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</si>
  <si>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</si>
  <si>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</si>
  <si>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</si>
  <si>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</si>
  <si>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</si>
  <si>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</si>
  <si>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</si>
  <si>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</si>
  <si>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</si>
  <si>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</si>
  <si>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</si>
  <si>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</si>
  <si>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</si>
  <si>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</si>
  <si>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</si>
  <si>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</si>
  <si>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</si>
  <si>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</si>
  <si>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</si>
  <si>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</si>
  <si>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</si>
  <si>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</si>
  <si>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</si>
  <si>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</si>
  <si>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</si>
  <si>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</si>
  <si>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</si>
  <si>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</si>
  <si>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</si>
  <si>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</si>
  <si>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</si>
  <si>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</si>
  <si>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</si>
  <si>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</si>
  <si>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</si>
  <si>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</si>
  <si>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</si>
  <si>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</si>
  <si>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</si>
  <si>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</si>
  <si>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</si>
  <si>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</si>
  <si>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</si>
  <si>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</si>
  <si>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</si>
  <si>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</si>
  <si>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</si>
  <si>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</si>
  <si>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</si>
  <si>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</si>
  <si>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</si>
  <si>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</si>
  <si>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</si>
  <si>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</si>
  <si>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</si>
  <si>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</si>
  <si>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</si>
  <si>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</si>
  <si>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</si>
  <si>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</si>
  <si>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</si>
  <si>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</si>
  <si>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</si>
  <si>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</si>
  <si>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</si>
  <si>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</si>
  <si>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</si>
  <si>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</si>
  <si>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</si>
  <si>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</si>
  <si>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</si>
  <si>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</si>
  <si>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</si>
  <si>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</si>
  <si>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</si>
  <si>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</si>
  <si>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</si>
  <si>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</si>
  <si>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</si>
  <si>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</si>
  <si>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</si>
  <si>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</si>
  <si>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</si>
  <si>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</si>
  <si>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</si>
  <si>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</si>
  <si>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</si>
  <si>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</si>
  <si>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</si>
  <si>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</si>
  <si>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</si>
  <si>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</si>
  <si>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</si>
  <si>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</si>
  <si>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</si>
  <si>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</si>
  <si>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</si>
  <si>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</si>
  <si>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</si>
  <si>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</si>
  <si>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</si>
  <si>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</si>
  <si>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</si>
  <si>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</si>
  <si>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</si>
  <si>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</si>
  <si>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</si>
  <si>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</si>
  <si>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</si>
  <si>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</si>
  <si>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</si>
  <si>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</si>
  <si>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</si>
  <si>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</si>
  <si>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</si>
  <si>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</si>
  <si>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</si>
  <si>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</si>
  <si>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</si>
  <si>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</si>
  <si>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</si>
  <si>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</si>
  <si>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</si>
  <si>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</si>
  <si>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</si>
  <si>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</si>
  <si>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</si>
  <si>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</si>
  <si>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</si>
  <si>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</si>
  <si>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</si>
  <si>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</si>
  <si>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</si>
  <si>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</si>
  <si>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</si>
  <si>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</si>
  <si>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</si>
  <si>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</si>
  <si>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</si>
  <si>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</si>
  <si>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</si>
  <si>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</si>
  <si>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</si>
  <si>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</si>
  <si>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</si>
  <si>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</si>
  <si>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</si>
  <si>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</si>
  <si>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</si>
  <si>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</si>
  <si>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</si>
  <si>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</si>
  <si>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</si>
  <si>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</si>
  <si>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</si>
  <si>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</si>
  <si>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</si>
  <si>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</si>
  <si>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</si>
  <si>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</si>
  <si>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</si>
  <si>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</si>
  <si>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</si>
  <si>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</si>
  <si>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</si>
  <si>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</si>
  <si>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</si>
  <si>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</si>
  <si>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</si>
  <si>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</si>
  <si>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</si>
  <si>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</si>
  <si>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</si>
  <si>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</si>
  <si>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</si>
  <si>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</si>
  <si>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</si>
  <si>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</si>
  <si>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</si>
  <si>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</si>
  <si>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</si>
  <si>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</si>
  <si>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</si>
  <si>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</si>
  <si>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</si>
  <si>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</si>
  <si>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</si>
  <si>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</si>
  <si>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</si>
  <si>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</si>
  <si>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</si>
  <si>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</si>
  <si>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</si>
  <si>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</si>
  <si>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</si>
  <si>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</si>
  <si>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</si>
  <si>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</si>
  <si>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</si>
  <si>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</si>
  <si>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</si>
  <si>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</si>
  <si>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</si>
  <si>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</si>
  <si>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</si>
  <si>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</si>
  <si>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</si>
  <si>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</si>
  <si>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</si>
  <si>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</si>
  <si>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</si>
  <si>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</si>
  <si>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</si>
  <si>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</si>
  <si>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</si>
  <si>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</si>
  <si>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</si>
  <si>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</si>
  <si>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</si>
  <si>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</si>
  <si>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</si>
  <si>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</si>
  <si>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</si>
  <si>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</si>
  <si>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</si>
  <si>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</si>
  <si>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</si>
  <si>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</si>
  <si>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</si>
  <si>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</si>
  <si>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</si>
  <si>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</si>
  <si>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</si>
  <si>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</si>
  <si>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</si>
  <si>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</si>
  <si>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</si>
  <si>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</si>
  <si>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</si>
  <si>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</si>
  <si>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</si>
  <si>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</si>
  <si>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</si>
  <si>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</si>
  <si>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</si>
  <si>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</si>
  <si>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</si>
  <si>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</si>
  <si>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</si>
  <si>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</si>
  <si>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</si>
  <si>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</si>
  <si>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</si>
  <si>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</si>
  <si>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</si>
  <si>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</si>
  <si>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</si>
  <si>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</si>
  <si>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</si>
  <si>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</si>
  <si>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</si>
  <si>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</si>
  <si>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</si>
  <si>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</si>
  <si>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</si>
  <si>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</si>
  <si>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</si>
  <si>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</si>
  <si>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</si>
  <si>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</si>
  <si>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</si>
  <si>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</si>
  <si>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</si>
  <si>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</si>
  <si>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</si>
  <si>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</si>
  <si>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</si>
  <si>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</si>
  <si>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</si>
  <si>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</si>
  <si>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</si>
  <si>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</si>
  <si>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</si>
  <si>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</si>
  <si>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</si>
  <si>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</si>
  <si>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</si>
  <si>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</si>
  <si>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</si>
  <si>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</si>
  <si>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</si>
  <si>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</si>
  <si>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</si>
  <si>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</si>
  <si>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</si>
  <si>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</si>
  <si>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</si>
  <si>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</si>
  <si>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</si>
  <si>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</si>
  <si>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</si>
  <si>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</si>
  <si>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</si>
  <si>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</si>
  <si>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</si>
  <si>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</si>
  <si>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</si>
  <si>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</si>
  <si>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</si>
  <si>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</si>
  <si>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</si>
  <si>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</si>
  <si>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</si>
  <si>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</si>
  <si>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</si>
  <si>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</si>
  <si>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</si>
  <si>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</si>
  <si>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</si>
  <si>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</si>
  <si>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</si>
  <si>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</si>
  <si>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</si>
  <si>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</si>
  <si>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</si>
  <si>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</si>
  <si>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</si>
  <si>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</si>
  <si>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</si>
  <si>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</si>
  <si>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</si>
  <si>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</si>
  <si>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</si>
  <si>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</si>
  <si>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</si>
  <si>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</si>
  <si>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</si>
  <si>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</si>
  <si>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</si>
  <si>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</si>
  <si>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</si>
  <si>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</si>
  <si>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</si>
  <si>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</si>
  <si>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</si>
  <si>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</si>
  <si>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</si>
  <si>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</si>
  <si>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</si>
  <si>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</si>
  <si>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</si>
  <si>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</si>
  <si>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</si>
  <si>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</si>
  <si>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</si>
  <si>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</si>
  <si>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</si>
  <si>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</si>
  <si>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</si>
  <si>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</si>
  <si>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</si>
  <si>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</si>
  <si>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</si>
  <si>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</si>
  <si>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</si>
  <si>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</si>
  <si>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</si>
  <si>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</si>
  <si>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</si>
  <si>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</si>
  <si>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</si>
  <si>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</si>
  <si>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</si>
  <si>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</si>
  <si>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</si>
  <si>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</si>
  <si>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</si>
  <si>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</si>
  <si>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</si>
  <si>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</si>
  <si>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</si>
  <si>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</si>
  <si>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</si>
  <si>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</si>
  <si>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</si>
  <si>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</si>
  <si>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</si>
  <si>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</si>
  <si>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</si>
  <si>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</si>
  <si>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</si>
  <si>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</si>
  <si>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</si>
  <si>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</si>
  <si>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</si>
  <si>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</si>
  <si>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</si>
  <si>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</si>
  <si>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</si>
  <si>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</si>
  <si>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</si>
  <si>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</si>
  <si>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</si>
  <si>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</si>
  <si>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</si>
  <si>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</si>
  <si>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</si>
  <si>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</si>
  <si>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</si>
  <si>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</si>
  <si>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</si>
  <si>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</si>
  <si>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</si>
  <si>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</si>
  <si>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</si>
  <si>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</si>
  <si>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</si>
  <si>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</si>
  <si>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</si>
  <si>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</si>
  <si>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</si>
  <si>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</si>
  <si>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</si>
  <si>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</si>
  <si>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</si>
  <si>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</si>
  <si>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</si>
  <si>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</si>
  <si>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</si>
  <si>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</si>
  <si>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</si>
  <si>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</si>
  <si>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</si>
  <si>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</si>
  <si>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</si>
  <si>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</si>
  <si>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</si>
  <si>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</si>
  <si>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</si>
  <si>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</si>
  <si>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</si>
  <si>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</si>
  <si>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</si>
  <si>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</si>
  <si>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</si>
  <si>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</si>
  <si>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</si>
  <si>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</si>
  <si>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</si>
  <si>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</si>
  <si>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</si>
  <si>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</si>
  <si>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</si>
  <si>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</si>
  <si>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</si>
  <si>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</si>
  <si>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</si>
  <si>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</si>
  <si>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</si>
  <si>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</si>
  <si>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</si>
  <si>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</si>
  <si>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</si>
  <si>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</si>
  <si>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</si>
  <si>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</si>
  <si>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</si>
  <si>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</si>
  <si>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</si>
  <si>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</si>
  <si>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</si>
  <si>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</si>
  <si>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</si>
  <si>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</si>
  <si>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</si>
  <si>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</si>
  <si>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</si>
  <si>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</si>
  <si>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</si>
  <si>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</si>
  <si>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</si>
  <si>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</si>
  <si>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</si>
  <si>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</si>
  <si>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</si>
  <si>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</si>
  <si>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</si>
  <si>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</si>
  <si>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</si>
  <si>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</si>
  <si>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</si>
  <si>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</si>
  <si>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</si>
  <si>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</si>
  <si>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</si>
  <si>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</si>
  <si>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</si>
  <si>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</si>
  <si>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</si>
  <si>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</si>
  <si>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</si>
  <si>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</si>
  <si>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</si>
  <si>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</si>
  <si>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</si>
  <si>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</si>
  <si>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</si>
  <si>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</si>
  <si>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</si>
  <si>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</si>
  <si>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</si>
  <si>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</si>
  <si>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</si>
  <si>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</si>
  <si>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</si>
  <si>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</si>
  <si>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</si>
  <si>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</si>
  <si>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</si>
  <si>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</si>
  <si>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</si>
  <si>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</si>
  <si>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</si>
  <si>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</si>
  <si>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</si>
  <si>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</si>
  <si>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</si>
  <si>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</si>
  <si>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</si>
  <si>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</si>
  <si>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</si>
  <si>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</si>
  <si>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</si>
  <si>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</si>
  <si>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</si>
  <si>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</si>
  <si>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</si>
  <si>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</si>
  <si>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</si>
  <si>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</si>
  <si>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</si>
  <si>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</si>
  <si>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</si>
  <si>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</si>
  <si>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</si>
  <si>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</si>
  <si>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</si>
  <si>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</si>
  <si>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</si>
  <si>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</si>
  <si>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</si>
  <si>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</si>
  <si>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</si>
  <si>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</si>
  <si>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</si>
  <si>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</si>
  <si>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</si>
  <si>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</si>
  <si>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</si>
  <si>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</si>
  <si>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</si>
  <si>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</si>
  <si>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</si>
  <si>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</si>
  <si>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</si>
  <si>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</si>
  <si>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</si>
  <si>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</si>
  <si>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</si>
  <si>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</si>
  <si>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</si>
  <si>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</si>
  <si>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</si>
  <si>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</si>
  <si>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</si>
  <si>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</si>
  <si>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</si>
  <si>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</si>
  <si>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</si>
  <si>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</si>
  <si>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</si>
  <si>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</si>
  <si>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</si>
  <si>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</si>
  <si>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</si>
  <si>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</si>
  <si>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</si>
  <si>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</si>
  <si>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</si>
  <si>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</si>
  <si>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</si>
  <si>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</si>
  <si>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</si>
  <si>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</si>
  <si>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</si>
  <si>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</si>
  <si>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</si>
  <si>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</si>
  <si>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</si>
  <si>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</si>
  <si>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</si>
  <si>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</si>
  <si>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</si>
  <si>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</si>
  <si>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</si>
  <si>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</si>
  <si>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</si>
  <si>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</si>
  <si>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</si>
  <si>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</si>
  <si>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</si>
  <si>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</si>
  <si>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</si>
  <si>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</si>
  <si>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</si>
  <si>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</si>
  <si>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</si>
  <si>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</si>
  <si>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</si>
  <si>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</si>
  <si>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</si>
  <si>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</si>
  <si>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</si>
  <si>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</si>
  <si>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</si>
  <si>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</si>
  <si>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</si>
  <si>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</si>
  <si>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</si>
  <si>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</si>
  <si>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</si>
  <si>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</si>
  <si>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</si>
  <si>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</si>
  <si>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</si>
  <si>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</si>
  <si>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</si>
  <si>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</si>
  <si>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</si>
  <si>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</si>
  <si>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</si>
  <si>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</si>
  <si>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</si>
  <si>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</si>
  <si>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</si>
  <si>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</si>
  <si>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</si>
  <si>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</si>
  <si>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</si>
  <si>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</si>
  <si>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</si>
  <si>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</si>
  <si>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</si>
  <si>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</si>
  <si>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</si>
  <si>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</si>
  <si>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</si>
  <si>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</si>
  <si>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</si>
  <si>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</si>
  <si>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</si>
  <si>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</si>
  <si>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</si>
  <si>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</si>
  <si>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</si>
  <si>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</si>
  <si>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</si>
  <si>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</si>
  <si>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</si>
  <si>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</si>
  <si>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</si>
  <si>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</si>
  <si>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</si>
  <si>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</si>
  <si>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</si>
  <si>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</si>
  <si>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</si>
  <si>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</si>
  <si>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</si>
  <si>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</si>
  <si>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</si>
  <si>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</si>
  <si>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</si>
  <si>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</si>
  <si>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</si>
  <si>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</si>
  <si>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</si>
  <si>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</si>
  <si>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</si>
  <si>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</si>
  <si>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</si>
  <si>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</si>
  <si>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</si>
  <si>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</si>
  <si>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</si>
  <si>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</si>
  <si>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</si>
  <si>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</si>
  <si>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</si>
  <si>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</si>
  <si>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</si>
  <si>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</si>
  <si>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</si>
  <si>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</si>
  <si>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</si>
  <si>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</si>
  <si>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</si>
  <si>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</si>
  <si>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</si>
  <si>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</si>
  <si>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</si>
  <si>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</si>
  <si>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</si>
  <si>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</si>
  <si>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</si>
  <si>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</si>
  <si>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</si>
  <si>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</si>
  <si>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</si>
  <si>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</si>
  <si>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</si>
  <si>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</si>
  <si>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</si>
  <si>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</si>
  <si>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</si>
  <si>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</si>
  <si>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</si>
  <si>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</si>
  <si>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</si>
  <si>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</si>
  <si>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</si>
  <si>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</si>
  <si>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</si>
  <si>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</si>
  <si>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</si>
  <si>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</si>
  <si>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</si>
  <si>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</si>
  <si>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</si>
  <si>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</si>
  <si>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</si>
  <si>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</si>
  <si>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</si>
  <si>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</si>
  <si>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</si>
  <si>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</si>
  <si>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</si>
  <si>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</si>
  <si>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</si>
  <si>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</si>
  <si>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</si>
  <si>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</si>
  <si>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</si>
  <si>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</si>
  <si>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</si>
  <si>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</si>
  <si>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</si>
  <si>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</si>
  <si>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</si>
  <si>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</si>
  <si>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</si>
  <si>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</si>
  <si>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</si>
  <si>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</si>
  <si>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</si>
  <si>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</si>
  <si>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</si>
  <si>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</si>
  <si>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</si>
  <si>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</si>
  <si>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</si>
  <si>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</si>
  <si>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</si>
  <si>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</si>
  <si>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</si>
  <si>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</si>
  <si>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</si>
  <si>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</si>
  <si>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</si>
  <si>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</si>
  <si>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</si>
  <si>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</si>
  <si>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</si>
  <si>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</si>
  <si>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</si>
  <si>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</si>
  <si>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</si>
  <si>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</si>
  <si>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</si>
  <si>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</si>
  <si>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</si>
  <si>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</si>
  <si>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</si>
  <si>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</si>
  <si>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</si>
  <si>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</si>
  <si>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</si>
  <si>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</si>
  <si>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</si>
  <si>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</si>
  <si>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</si>
  <si>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</si>
  <si>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</si>
  <si>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</si>
  <si>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</si>
  <si>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</si>
  <si>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</si>
  <si>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</si>
  <si>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</si>
  <si>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</si>
  <si>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</si>
  <si>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</si>
  <si>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</si>
  <si>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</si>
  <si>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</si>
  <si>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</si>
  <si>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</si>
  <si>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</si>
  <si>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</si>
  <si>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</si>
  <si>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</si>
  <si>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</si>
  <si>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</si>
  <si>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</si>
  <si>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</si>
  <si>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</si>
  <si>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</si>
  <si>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</si>
  <si>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</si>
  <si>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</si>
  <si>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</si>
  <si>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</si>
  <si>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</si>
  <si>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</si>
  <si>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</si>
  <si>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</si>
  <si>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</si>
  <si>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</si>
  <si>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</si>
  <si>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</si>
  <si>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</si>
  <si>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</si>
  <si>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</si>
  <si>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</si>
  <si>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</si>
  <si>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</si>
  <si>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</si>
  <si>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</si>
  <si>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</si>
  <si>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</si>
  <si>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</si>
  <si>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</si>
  <si>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</si>
  <si>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</si>
  <si>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</si>
  <si>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</si>
  <si>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</si>
  <si>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</si>
  <si>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</si>
  <si>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</si>
  <si>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</si>
  <si>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</si>
  <si>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</si>
  <si>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</si>
  <si>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</si>
  <si>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</si>
  <si>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</si>
  <si>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</si>
  <si>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</si>
  <si>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</si>
  <si>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</si>
  <si>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</si>
  <si>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</si>
  <si>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</si>
  <si>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</si>
  <si>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</si>
  <si>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</si>
  <si>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</si>
  <si>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</si>
  <si>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</si>
  <si>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</si>
  <si>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</si>
  <si>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</si>
  <si>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</si>
  <si>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</si>
  <si>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</si>
  <si>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</si>
  <si>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</si>
  <si>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</si>
  <si>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</si>
  <si>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</si>
  <si>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</si>
  <si>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</si>
  <si>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</si>
  <si>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</si>
  <si>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</si>
  <si>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</si>
  <si>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</si>
  <si>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</si>
  <si>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</si>
  <si>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</si>
  <si>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</si>
  <si>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</si>
  <si>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</si>
  <si>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</si>
  <si>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</si>
  <si>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</si>
  <si>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</si>
  <si>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</si>
  <si>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</si>
  <si>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</si>
  <si>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</si>
  <si>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</si>
  <si>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</si>
  <si>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</si>
  <si>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</si>
  <si>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</si>
  <si>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</si>
  <si>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</si>
  <si>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</si>
  <si>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</si>
  <si>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</si>
  <si>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</si>
  <si>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</si>
  <si>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</si>
  <si>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</si>
  <si>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</si>
  <si>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</si>
  <si>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</si>
  <si>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</si>
  <si>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</si>
  <si>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</si>
  <si>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</si>
  <si>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</si>
  <si>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</si>
  <si>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</si>
  <si>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</si>
  <si>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</si>
  <si>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</si>
  <si>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</si>
  <si>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</si>
  <si>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</si>
  <si>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</si>
  <si>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</si>
  <si>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</si>
  <si>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</si>
  <si>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</si>
  <si>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</si>
  <si>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</si>
  <si>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</si>
  <si>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</si>
  <si>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</si>
  <si>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</si>
  <si>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</si>
  <si>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</si>
  <si>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</si>
  <si>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</si>
  <si>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</si>
  <si>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</si>
  <si>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</si>
  <si>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</si>
  <si>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</si>
  <si>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</si>
  <si>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</si>
  <si>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</si>
  <si>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</si>
  <si>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</si>
  <si>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</si>
  <si>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</si>
  <si>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</si>
  <si>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</si>
  <si>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</si>
  <si>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</si>
  <si>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</si>
  <si>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</si>
  <si>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</si>
  <si>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</si>
  <si>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</si>
  <si>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</si>
  <si>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</si>
  <si>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</si>
  <si>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</si>
  <si>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</si>
  <si>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</si>
  <si>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</si>
  <si>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</si>
  <si>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</si>
  <si>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</si>
  <si>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</si>
  <si>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</si>
  <si>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</si>
  <si>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</si>
  <si>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</si>
  <si>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</si>
  <si>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</si>
  <si>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</si>
  <si>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</si>
  <si>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</si>
  <si>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</si>
  <si>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</si>
  <si>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</si>
  <si>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</si>
  <si>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</si>
  <si>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</si>
  <si>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</si>
  <si>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</si>
  <si>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</si>
  <si>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</si>
  <si>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</si>
  <si>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</si>
  <si>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</si>
  <si>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</si>
  <si>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</si>
  <si>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</si>
  <si>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</si>
  <si>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</si>
  <si>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</si>
  <si>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</si>
  <si>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</si>
  <si>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</si>
  <si>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</si>
  <si>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</si>
  <si>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</si>
  <si>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</si>
  <si>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</si>
  <si>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</si>
  <si>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</si>
  <si>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</si>
  <si>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</si>
  <si>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</si>
  <si>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</si>
  <si>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</si>
  <si>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</si>
  <si>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</si>
  <si>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</si>
  <si>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</si>
  <si>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</si>
  <si>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</si>
  <si>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</si>
  <si>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</si>
  <si>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</si>
  <si>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</si>
  <si>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</si>
  <si>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</si>
  <si>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</si>
  <si>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</si>
  <si>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</si>
  <si>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</si>
  <si>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</si>
  <si>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</si>
  <si>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</si>
  <si>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</si>
  <si>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</si>
  <si>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</si>
  <si>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</si>
  <si>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</si>
  <si>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</si>
  <si>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</si>
  <si>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</si>
  <si>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</si>
  <si>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</si>
  <si>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</si>
  <si>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</si>
  <si>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</si>
  <si>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</si>
  <si>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</si>
  <si>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</si>
  <si>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</si>
  <si>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</si>
  <si>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</si>
  <si>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</si>
  <si>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</si>
  <si>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</si>
  <si>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</si>
  <si>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</si>
  <si>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</si>
  <si>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</si>
  <si>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</si>
  <si>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</si>
  <si>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</si>
  <si>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</si>
  <si>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</si>
  <si>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</si>
  <si>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</si>
  <si>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</si>
  <si>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</si>
  <si>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</si>
  <si>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</si>
  <si>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</si>
  <si>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</si>
  <si>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</si>
  <si>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</si>
  <si>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</si>
  <si>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</si>
  <si>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</si>
  <si>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</si>
  <si>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</si>
  <si>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</si>
  <si>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</si>
  <si>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</si>
  <si>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</si>
  <si>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</si>
  <si>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</si>
  <si>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</si>
  <si>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</si>
  <si>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</si>
  <si>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</si>
  <si>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</si>
  <si>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</si>
  <si>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</si>
  <si>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</si>
  <si>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</si>
  <si>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</si>
  <si>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</si>
  <si>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</si>
  <si>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</si>
  <si>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</si>
  <si>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</si>
  <si>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</si>
  <si>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</si>
  <si>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</si>
  <si>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</si>
  <si>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</si>
  <si>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</si>
  <si>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</si>
  <si>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</si>
  <si>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</si>
  <si>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</si>
  <si>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</si>
  <si>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</si>
  <si>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</si>
  <si>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</si>
  <si>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</si>
  <si>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</si>
  <si>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</si>
  <si>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</si>
  <si>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</si>
  <si>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</si>
  <si>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</si>
  <si>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</si>
  <si>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</si>
  <si>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</si>
  <si>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</si>
  <si>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</si>
  <si>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</si>
  <si>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</si>
  <si>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</si>
  <si>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</si>
  <si>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</si>
  <si>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</si>
  <si>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</si>
  <si>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</si>
  <si>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</si>
  <si>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</si>
  <si>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</si>
  <si>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</si>
  <si>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</si>
  <si>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</si>
  <si>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</si>
  <si>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</si>
  <si>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</si>
  <si>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</si>
  <si>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</si>
  <si>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</si>
  <si>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</si>
  <si>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</si>
  <si>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</si>
  <si>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</si>
  <si>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</si>
  <si>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</si>
  <si>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</si>
  <si>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</si>
  <si>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</si>
  <si>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</si>
  <si>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</si>
  <si>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</si>
  <si>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</si>
  <si>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</si>
  <si>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</si>
  <si>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</si>
  <si>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</si>
  <si>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</si>
  <si>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</si>
  <si>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</si>
  <si>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</si>
  <si>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TT-20251025-00370 / no pcm</t>
  </si>
  <si>
    <t>down again , team moveed need 70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</si>
  <si>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</si>
  <si>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</si>
  <si>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</si>
  <si>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</si>
  <si>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</si>
  <si>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</si>
  <si>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</si>
  <si>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</si>
  <si>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</si>
  <si>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</si>
  <si>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</si>
  <si>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</si>
  <si>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</si>
  <si>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</si>
  <si>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</si>
  <si>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</si>
  <si>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</si>
  <si>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</si>
  <si>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</si>
  <si>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</si>
  <si>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</si>
  <si>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</si>
  <si>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</si>
  <si>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</si>
  <si>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</si>
  <si>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</si>
  <si>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</si>
  <si>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</si>
  <si>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</si>
  <si>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</si>
  <si>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</si>
  <si>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</si>
  <si>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</si>
  <si>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</si>
  <si>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</si>
  <si>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</si>
  <si>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</si>
  <si>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</si>
  <si>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</si>
  <si>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</si>
  <si>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</si>
  <si>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</si>
  <si>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</si>
  <si>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</si>
  <si>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</si>
  <si>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</si>
  <si>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</si>
  <si>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</si>
  <si>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</si>
  <si>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</si>
  <si>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</si>
  <si>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</si>
  <si>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</si>
  <si>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</si>
  <si>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</si>
  <si>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</si>
  <si>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</si>
  <si>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</si>
  <si>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</si>
  <si>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</si>
  <si>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</si>
  <si>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</si>
  <si>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</si>
  <si>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</si>
  <si>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</si>
  <si>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</si>
  <si>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</si>
  <si>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</si>
  <si>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</si>
  <si>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</si>
  <si>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</si>
  <si>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</si>
  <si>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</si>
  <si>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</si>
  <si>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</si>
  <si>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</si>
  <si>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</si>
  <si>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</si>
  <si>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</si>
  <si>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</si>
  <si>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</si>
  <si>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</si>
  <si>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</si>
  <si>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</si>
  <si>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</si>
  <si>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</si>
  <si>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</si>
  <si>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</si>
  <si>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</si>
  <si>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site was night access issue / as USF area /team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</si>
  <si>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</si>
  <si>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</si>
  <si>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</si>
  <si>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</si>
  <si>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</si>
  <si>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</si>
  <si>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</si>
  <si>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</si>
  <si>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Wall mount site and need carne to fix the issue</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</si>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</sst>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tabSelected="1" workbookViewId="0">
      <selection activeCell="E10" sqref="E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293.31481064814579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12.819822222219955</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2</v>
      </c>
      <c r="D4" s="134" t="s">
        <v>21805</v>
      </c>
      <c r="E4" s="135" t="s">
        <v>38998</v>
      </c>
      <c r="F4" s="136"/>
      <c r="G4" s="137">
        <f ca="1">IFERROR(NOW()-F4,"")</f>
        <v>45956.263236574072</v>
      </c>
      <c r="H4" s="136">
        <v>45956.255219907405</v>
      </c>
      <c r="I4" s="134" t="str">
        <f>IFERROR(VLOOKUP(D4,DB!A:F,6,0),"")</f>
        <v>Power Cube</v>
      </c>
      <c r="J4" s="134" t="str">
        <f>IFERROR(VLOOKUP(D4,DB!A:G,7,0),"")</f>
        <v>Vandalized+Good</v>
      </c>
      <c r="K4" s="138" t="s">
        <v>39003</v>
      </c>
      <c r="L4" s="139" t="str">
        <f>IFERROR(VLOOKUP(D4,DB!A:I,9,0),"")</f>
        <v>Latis</v>
      </c>
    </row>
    <row r="5" spans="1:15" ht="15" customHeight="1">
      <c r="A5" s="133"/>
      <c r="B5" s="134" t="str">
        <f>IFERROR(VLOOKUP(D5,DB!A:K,11,0),"")</f>
        <v/>
      </c>
      <c r="C5" s="134"/>
      <c r="D5" s="134"/>
      <c r="E5" s="135"/>
      <c r="F5" s="136"/>
      <c r="G5" s="137">
        <f ca="1">IFERROR(NOW()-F5,"")</f>
        <v>45956.263236574072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45956.263236574072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45956.263236574072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45956.263236574072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45956.263236574072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45956.263236574072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45956.263236574072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45956.263236574072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45956.263236574072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45956.263236574072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45956.263236574072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45956.263236574072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45956.263236574072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45956.263236574072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45956.263236574072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45956.263236574072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45956.263236574072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45956.263236574072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45956.263236574072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45956.263236574072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45956.263236574072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45956.263236574072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45956.263236574072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45956.263236574072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45956.263236574072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45956.263236574072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45956.263236574072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45956.263236574072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45956.263236574072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45956.263236574072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45956.263236574072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45956.263236574072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45956.263236574072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45956.263236574072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45956.263236574072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45956.263236574072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45956.263236574072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45956.263236574072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45956.263236574072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45956.263236574072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45956.263236574072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45956.263236574072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45956.263236574072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45956.263236574072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45956.263236574072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45956.263236574072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45956.263236574072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45956.263236574072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45956.263236574072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45956.263236574072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45956.263236574072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45956.263236574072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45956.263236574072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45956.263236574072</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45956.263236574072</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0D4E9EB9-0D92-40E9-840F-B33E71161840}"/>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131.26339861111046</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11.767461111106968</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45956.263236574072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45956.263236574072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45956.263236574072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45956.263236574072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45956.263236574072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45956.263236574072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45956.263236574072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45956.263236574072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45956.263236574072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45956.263236574072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45956.263236574072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45956.263236574072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45956.263236574072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45956.263236574072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45956.263236574072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45956.263236574072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45956.263236574072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45956.263236574072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45956.263236574072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45956.263236574072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45956.263236574072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45956.263236574072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45956.263236574072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45956.263236574072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45956.263236574072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45956.263236574072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45956.263236574072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45956.263236574072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45956.263236574072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45956.263236574072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45956.263236574072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45956.263236574072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45956.263236574072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45956.263236574072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45956.263236574072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45956.263236574072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45956.263236574072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45956.263236574072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45956.263236574072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45956.263236574072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45956.263236574072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45956.263236574072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45956.263236574072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45956.263236574072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45956.263236574072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45956.263236574072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45956.263236574072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45956.263236574072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45956.263236574072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45956.263236574072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45956.263236574072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45956.263236574072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45956.263236574072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45956.263236574072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45956.263236574072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45956.263236574072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45956.263236574072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45956.263236574072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45956.263236574072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45956.263236574072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45956.263236574072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45956.263236574072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45956.263236574072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45956.263236574072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45956.263236574072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45956.263236574072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45956.263236574072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45956.263236574072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45956.263236574072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45956.263236574072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45956.263236574072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45956.263236574072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45956.263236574072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45956.263236574072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45956.263236574072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45956.263236574072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45956.263236574072</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45956.263236574072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45956.263236574072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45956.263236574072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45956.263236574072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45956.263236574072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45956.263236574072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45956.263236574072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45956.263236574072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45956.263236574072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45956.263236574072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45956.263236574072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45956.263236574072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45956.263236574072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45956.263236574072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45956.263236574072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45956.263236574072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45956.263236574072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45956.263236574072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45956.263236574072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45956.263236574072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45956.263236574072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45956.263236574072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45956.263236574072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45956.263236574072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45956.263236574072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45956.263236574072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45956.263236574072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45956.263236574072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45956.263236574072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45956.263236574072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45956.263236574072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45956.263236574072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45956.263236574072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45956.263236574072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45956.263236574072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45956.263236574072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45956.263236574072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45956.263236574072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45956.263236574072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45956.263236574072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45956.263236574072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45956.263236574072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45956.263236574072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45956.263236574072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45956.263236574072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45956.263236574072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45956.263236574072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45956.263236574072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45956.263236574072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45956.263236574072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45956.263236574072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45956.263236574072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45956.263236574072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45956.263236574072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45956.263236574072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45956.263236574072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45956.263236574072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45956.263236574072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45956.263236574072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45956.263236574072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45956.263236574072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45956.263236574072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45956.263236574072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45956.263236574072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45956.263236574072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45956.263236574072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45956.263236574072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45956.263236574072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45956.263236574072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45956.263236574072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45956.263236574072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45956.263236574072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45956.263236574072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45956.263236574072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45956.263236574072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45956.263236574072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45956.263236574072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45956.263236574072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45956.263236574072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45956.263236574072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45956.263236574072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45956.263236574072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45956.263236574072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45956.263236574072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45956.263236574072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45956.263236574072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45956.263236574072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45956.263236574072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45956.263236574072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45956.263236574072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45956.263236574072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45956.263236574072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45956.263236574072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45956.263236574072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45956.263236574072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45956.263236574072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45956.263236574072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45956.263236574072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45956.263236574072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45956.263236574072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45956.263236574072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45956.263236574072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45956.263236574072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45956.263236574072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45956.263236574072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45956.263236574072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45956.263236574072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45956.263236574072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45956.263236574072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45956.263236574072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45956.263236574072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45956.263236574072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45956.263236574072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45956.263236574072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45956.263236574072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45956.263236574072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45956.263236574072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45956.263236574072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45956.263236574072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45956.263236574072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45956.263236574072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45956.263236574072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45956.263236574072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45956.263236574072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45956.263236574072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45956.263236574072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45956.263236574072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45956.263236574072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45956.263236574072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45956.263236574072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45956.263236574072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45956.263236574072</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45956.263236574072</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45956.263236574072</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45956.263236574072</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45956.263236574072</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45956.263236574072</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45956.263236574072</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45956.263236574072</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45956.263236574072</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45956.263236574072</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45956.263236574072</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45956.263236574072</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45956.263236574072</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45956.263236574072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45956.263236574072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45956.263236574072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45956.263236574072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45956.263236574072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45956.263236574072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45956.263236574072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45956.263236574072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45956.263236574072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45956.263236574072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45956.263236574072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45956.263236574072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45956.263236574072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45956.263236574072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45956.263236574072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45956.263236574072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45956.263236574072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45956.263236574072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45956.263236574072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45956.263236574072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45956.263236574072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45956.263236574072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45956.263236574072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45956.263236574072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45956.263236574072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45956.263236574072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45956.263236574072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45956.263236574072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45956.263236574072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45956.263236574072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45956.263236574072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45956.263236574072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45956.263236574072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45956.263236574072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45956.263236574072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45956.263236574072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45956.263236574072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45956.263236574072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45956.263236574072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45956.263236574072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45956.263236574072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45956.263236574072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45956.263236574072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45956.263236574072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45956.263236574072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45956.263236574072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45956.263236574072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45956.263236574072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45956.263236574072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45956.263236574072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45956.263236574072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45956.263236574072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45956.263236574072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45956.263236574072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45956.263236574072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45956.263236574072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45956.263236574072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45956.263236574072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45956.263236574072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45956.263236574072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45956.263236574072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45956.263236574072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45956.263236574072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45956.263236574072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45956.263236574072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45956.263236574072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45956.263236574072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45956.263236574072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45956.263236574072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45956.263236574072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45956.263236574072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45956.263236574072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45956.263236574072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45956.263236574072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45956.263236574072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45956.263236574072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45956.263236574072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45956.263236574072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45956.263236574072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45956.263236574072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45956.263236574072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45956.263236574072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45956.263236574072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45956.263236574072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45956.263236574072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45956.263236574072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45956.263236574072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45956.263236574072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45956.263236574072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45956.263236574072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45956.263236574072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45956.263236574072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45956.263236574072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45956.263236574072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45956.263236574072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45956.263236574072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45956.263236574072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45956.263236574072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45956.263236574072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45956.263236574072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45956.263236574072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45956.263236574072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45956.263236574072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45956.263236574072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45956.263236574072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45956.263236574072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45956.263236574072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45956.263236574072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45956.263236574072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45956.263236574072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45956.263236574072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45956.263236574072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45956.263236574072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45956.263236574072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45956.263236574072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45956.263236574072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45956.263236574072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45956.263236574072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45956.263236574072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45956.263236574072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45956.263236574072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45956.263236574072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45956.263236574072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45956.263236574072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45956.263236574072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45956.263236574072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45956.263236574072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45956.263236574072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45956.263236574072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45956.263236574072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45956.263236574072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45956.263236574072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45956.263236574072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45956.263236574072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45956.263236574072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45956.263236574072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45956.263236574072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45956.263236574072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45956.263236574072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45956.263236574072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45956.263236574072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45956.263236574072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45956.263236574072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45956.263236574072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45956.263236574072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45956.263236574072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45956.263236574072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45956.263236574072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45956.263236574072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45956.263236574072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45956.263236574072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45956.263236574072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45956.263236574072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45956.263236574072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45956.263236574072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45956.263236574072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45956.263236574072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45956.263236574072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45956.263236574072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45956.263236574072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45956.263236574072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45956.263236574072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45956.263236574072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45956.263236574072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45956.263236574072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45956.263236574072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45956.263236574072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45956.263236574072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45956.263236574072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45956.263236574072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45956.263236574072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45956.263236574072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45956.263236574072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45956.263236574072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45956.263236574072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45956.263236574072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45956.263236574072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45956.263236574072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45956.263236574072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45956.263236574072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45956.263236574072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45956.263236574072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45956.263236574072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45956.263236574072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45956.263236574072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45956.263236574072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45956.263236574072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45956.263236574072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45956.263236574072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45956.263236574072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45956.263236574072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45956.263236574072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45956.263236574072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45956.263236574072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45956.263236574072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45956.263236574072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45956.263236574072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45956.263236574072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45956.263236574072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45956.263236574072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45956.263236574072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45956.263236574072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45956.263236574072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45956.263236574072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45956.263236574072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45956.263236574072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45956.263236574072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45956.263236574072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45956.263236574072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45956.263236574072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45956.263236574072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45956.263236574072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45956.263236574072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45956.263236574072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45956.263236574072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45956.263236574072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45956.263236574072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45956.263236574072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45956.263236574072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45956.263236574072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45956.263236574072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45956.263236574072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45956.263236574072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45956.263236574072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45956.263236574072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45956.263236574072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45956.263236574072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45956.263236574072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45956.263236574072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45956.263236574072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45956.263236574072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45956.263236574072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45956.263236574072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45956.263236574072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45956.263236574072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45956.263236574072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45956.263236574072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45956.263236574072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45956.263236574072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45956.263236574072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45956.263236574072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45956.263236574072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45956.263236574072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45956.263236574072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45956.263236574072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45956.263236574072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45956.263236574072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45956.263236574072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45956.263236574072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45956.263236574072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45956.263236574072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45956.263236574072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45956.263236574072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45956.263236574072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45956.263236574072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45956.263236574072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45956.263236574072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45956.263236574072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45956.263236574072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45956.263236574072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45956.263236574072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45956.263236574072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45956.263236574072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45956.263236574072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45956.263236574072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45956.263236574072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45956.263236574072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45956.263236574072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45956.263236574072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45956.263236574072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45956.263236574072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45956.263236574072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45956.263236574072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45956.263236574072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45956.263236574072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45956.263236574072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45956.263236574072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45956.263236574072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45956.263236574072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45956.263236574072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45956.263236574072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45956.263236574072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45956.263236574072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45956.263236574072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45956.263236574072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45956.263236574072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45956.263236574072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45956.263236574072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45956.263236574072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45956.263236574072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45956.263236574072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45956.263236574072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45956.263236574072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45956.263236574072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45956.263236574072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45956.263236574072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45956.263236574072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45956.263236574072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45956.263236574072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45956.263236574072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45956.263236574072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45956.263236574072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45956.263236574072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45956.263236574072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45956.263236574072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45956.263236574072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45956.263236574072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45956.263236574072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45956.263236574072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45956.263236574072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45956.263236574072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45956.263236574072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45956.263236574072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45956.263236574072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45956.263236574072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45956.263236574072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45956.263236574072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45956.263236574072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45956.263236574072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45956.263236574072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45956.263236574072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45956.263236574072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45956.263236574072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45956.263236574072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45956.263236574072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45956.263236574072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45956.263236574072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45956.263236574072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45956.263236574072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45956.263236574072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45956.263236574072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45956.263236574072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45956.263236574072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45956.263236574072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45956.263236574072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45956.263236574072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45956.263236574072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45956.263236574072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45956.263236574072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45956.263236574072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45956.263236574072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45956.263236574072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45956.263236574072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45956.263236574072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45956.263236574072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45956.263236574072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45956.263236574072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45956.263236574072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45956.263236574072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45956.263236574072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45956.263236574072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45956.263236574072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45956.263236574072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45956.263236574072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45956.263236574072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45956.263236574072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45956.263236574072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45956.263236574072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45956.263236574072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45956.263236574072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45956.263236574072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45956.263236574072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45956.263236574072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45956.263236574072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45956.263236574072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45956.263236574072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45956.263236574072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45956.263236574072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45956.263236574072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45956.263236574072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45956.263236574072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45956.263236574072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45956.263236574072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45956.263236574072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45956.263236574072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45956.263236574072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45956.263236574072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45956.263236574072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45956.263236574072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45956.263236574072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45956.263236574072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45956.263236574072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45956.263236574072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45956.263236574072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45956.263236574072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45956.263236574072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45956.263236574072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45956.263236574072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45956.263236574072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45956.263236574072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45956.263236574072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45956.263236574072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45956.263236574072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45956.263236574072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45956.263236574072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45956.263236574072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45956.263236574072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45956.263236574072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45956.263236574072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45956.263236574072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45956.263236574072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45956.263236574072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45956.263236574072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45956.263236574072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45956.263236574072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45956.263236574072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45956.263236574072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45956.263236574072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45956.263236574072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45956.263236574072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45956.263236574072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45956.263236574072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45956.263236574072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45956.263236574072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45956.263236574072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45956.263236574072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45956.263236574072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45956.263236574072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45956.263236574072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45956.263236574072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45956.263236574072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45956.263236574072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45956.263236574072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45956.263236574072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45956.263236574072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45956.263236574072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45956.263236574072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45956.263236574072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45956.263236574072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45956.263236574072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45956.263236574072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45956.263236574072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45956.263236574072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45956.263236574072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45956.263236574072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45956.263236574072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45956.263236574072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45956.263236574072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45956.263236574072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45956.263236574072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45956.263236574072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45956.263236574072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45956.263236574072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45956.263236574072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45956.263236574072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45956.263236574072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45956.263236574072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45956.263236574072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45956.263236574072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45956.263236574072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45956.263236574072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45956.263236574072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45956.263236574072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45956.263236574072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45956.263236574072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45956.263236574072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45956.263236574072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45956.263236574072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45956.263236574072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45956.263236574072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45956.263236574072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45956.263236574072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45956.263236574072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45956.263236574072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45956.263236574072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45956.263236574072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45956.263236574072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45956.263236574072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45956.263236574072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45956.263236574072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45956.263236574072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45956.263236574072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45956.263236574072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45956.263236574072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45956.263236574072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45956.263236574072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45956.263236574072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45956.263236574072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45956.263236574072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45956.263236574072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45956.263236574072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45956.263236574072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45956.263236574072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45956.263236574072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45956.263236574072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45956.263236574072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45956.263236574072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45956.263236574072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45956.263236574072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45956.263236574072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45956.263236574072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45956.263236574072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45956.263236574072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45956.263236574072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45956.263236574072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45956.263236574072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45956.263236574072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45956.263236574072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45956.263236574072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45956.263236574072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45956.263236574072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45956.263236574072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45956.263236574072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45956.263236574072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45956.263236574072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45956.263236574072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45956.263236574072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45956.263236574072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45956.263236574072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45956.263236574072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45956.263236574072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45956.263236574072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45956.263236574072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45956.263236574072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45956.263236574072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45956.263236574072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45956.263236574072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45956.263236574072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45956.263236574072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45956.263236574072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45956.263236574072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45956.263236574072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45956.263236574072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45956.263236574072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45956.263236574072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45956.263236574072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45956.263236574072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45956.263236574072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45956.263236574072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45956.263236574072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45956.263236574072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45956.263236574072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45956.263236574072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45956.263236574072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45956.263236574072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45956.263236574072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45956.263236574072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45956.263236574072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45956.263236574072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45956.263236574072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45956.263236574072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45956.263236574072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45956.263236574072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45956.263236574072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45956.263236574072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45956.263236574072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45956.263236574072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45956.263236574072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45956.263236574072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45956.263236574072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45956.263236574072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45956.263236574072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45956.263236574072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45956.263236574072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45956.263236574072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45956.263236574072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45956.263236574072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45956.263236574072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45956.263236574072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45956.263236574072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45956.263236574072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45956.263236574072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45956.263236574072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45956.263236574072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45956.263236574072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45956.263236574072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45956.263236574072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45956.263236574072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45956.263236574072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45956.263236574072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45956.263236574072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45956.263236574072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45956.263236574072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45956.263236574072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45956.263236574072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45956.263236574072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45956.263236574072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45956.263236574072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45956.263236574072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45956.263236574072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45956.263236574072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45956.263236574072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45956.263236574072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45956.263236574072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45956.263236574072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45956.263236574072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45956.263236574072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45956.263236574072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45956.263236574072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45956.263236574072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45956.263236574072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45956.263236574072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45956.263236574072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45956.263236574072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45956.263236574072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45956.263236574072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45956.263236574072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45956.263236574072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45956.263236574072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45956.263236574072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45956.263236574072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45956.263236574072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45956.263236574072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45956.263236574072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45956.263236574072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45956.263236574072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45956.263236574072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45956.263236574072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45956.263236574072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45956.263236574072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45956.263236574072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45956.263236574072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45956.263236574072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45956.263236574072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45956.263236574072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45956.263236574072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45956.263236574072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45956.263236574072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45956.263236574072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45956.263236574072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45956.263236574072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45956.263236574072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45956.263236574072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45956.263236574072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45956.263236574072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45956.263236574072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45956.263236574072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45956.263236574072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45956.263236574072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45956.263236574072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45956.263236574072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45956.263236574072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45956.263236574072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45956.263236574072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45956.263236574072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45956.263236574072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45956.263236574072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45956.263236574072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45956.263236574072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45956.263236574072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45956.263236574072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45956.263236574072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45956.263236574072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45956.263236574072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45956.263236574072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45956.263236574072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45956.263236574072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45956.263236574072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45956.263236574072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45956.263236574072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45956.263236574072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45956.263236574072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45956.263236574072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45956.263236574072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45956.263236574072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45956.263236574072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45956.263236574072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45956.263236574072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45956.263236574072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45956.263236574072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45956.263236574072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45956.263236574072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45956.263236574072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45956.263236574072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45956.263236574072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45956.263236574072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45956.263236574072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45956.263236574072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45956.263236574072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45956.263236574072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45956.263236574072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45956.263236574072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45956.263236574072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45956.263236574072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45956.263236574072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45956.263236574072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45956.263236574072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45956.263236574072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45956.263236574072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45956.263236574072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45956.263236574072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45956.263236574072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45956.263236574072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45956.263236574072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45956.263236574072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45956.263236574072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45956.263236574072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45956.263236574072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45956.263236574072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45956.263236574072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45956.263236574072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45956.263236574072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45956.263236574072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45956.263236574072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45956.263236574072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45956.263236574072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45956.263236574072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45956.263236574072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45956.263236574072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45956.263236574072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45956.263236574072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45956.263236574072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45956.263236574072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45956.263236574072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45956.263236574072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45956.263236574072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45956.263236574072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45956.263236574072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45956.263236574072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45956.263236574072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45956.263236574072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45956.263236574072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45956.263236574072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45956.263236574072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45956.263236574072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45956.263236574072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45956.263236574072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45956.263236574072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45956.263236574072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45956.263236574072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45956.263236574072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45956.263236574072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45956.263236574072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45956.263236574072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45956.263236574072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45956.263236574072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45956.263236574072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45956.263236574072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45956.263236574072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45956.263236574072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45956.263236574072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45956.263236574072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45956.263236574072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45956.263236574072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45956.263236574072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45956.263236574072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45956.263236574072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45956.263236574072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45956.263236574072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45956.263236574072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45956.263236574072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45956.263236574072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45956.263236574072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45956.263236574072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45956.263236574072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45956.263236574072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45956.263236574072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45956.263236574072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45956.263236574072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45956.263236574072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45956.263236574072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45956.263236574072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45956.263236574072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45956.263236574072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45956.263236574072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45956.263236574072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45956.263236574072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45956.263236574072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45956.263236574072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45956.263236574072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45956.263236574072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45956.263236574072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45956.263236574072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45956.263236574072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45956.263236574072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45956.263236574072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45956.263236574072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45956.263236574072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45956.263236574072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45956.263236574072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45956.263236574072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45956.263236574072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45956.263236574072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45956.263236574072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45956.263236574072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45956.263236574072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45956.263236574072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45956.263236574072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45956.263236574072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45956.263236574072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45956.263236574072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45956.263236574072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45956.263236574072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45956.263236574072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45956.263236574072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45956.263236574072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45956.263236574072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45956.263236574072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45956.263236574072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45956.263236574072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45956.263236574072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45956.263236574072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45956.263236574072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45956.263236574072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45956.263236574072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45956.263236574072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45956.263236574072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45956.263236574072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45956.263236574072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45956.263236574072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45956.263236574072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45956.263236574072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45956.263236574072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45956.263236574072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45956.263236574072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45956.263236574072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45956.263236574072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45956.263236574072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45956.263236574072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45956.263236574072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45956.263236574072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45956.263236574072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45956.263236574072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45956.263236574072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45956.263236574072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45956.263236574072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45956.263236574072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45956.263236574072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45956.263236574072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45956.263236574072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45956.263236574072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45956.263236574072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45956.263236574072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45956.263236574072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45956.263236574072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45956.263236574072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45956.263236574072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45956.263236574072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45956.263236574072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45956.263236574072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45956.263236574072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45956.263236574072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45956.263236574072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45956.263236574072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45956.263236574072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45956.263236574072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45956.263236574072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45956.263236574072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45956.263236574072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45956.263236574072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45956.263236574072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45956.263236574072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45956.263236574072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45956.263236574072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45956.263236574072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45956.263236574072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45956.263236574072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45956.263236574072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45956.263236574072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45956.263236574072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45956.263236574072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45956.263236574072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45956.263236574072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45956.263236574072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45956.263236574072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45956.263236574072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45956.263236574072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45956.263236574072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45956.263236574072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45956.263236574072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45956.263236574072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45956.263236574072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45956.263236574072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45956.263236574072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45956.263236574072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45956.263236574072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45956.263236574072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45956.263236574072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45956.263236574072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45956.263236574072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45956.263236574072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45956.263236574072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45956.263236574072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45956.263236574072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45956.263236574072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45956.263236574072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45956.263236574072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45956.263236574072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45956.263236574072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45956.263236574072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45956.263236574072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45956.263236574072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45956.263236574072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45956.263236574072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45956.263236574072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45956.263236574072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45956.263236574072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45956.263236574072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45956.263236574072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45956.263236574072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45956.263236574072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45956.263236574072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45956.263236574072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45956.263236574072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45956.263236574072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45956.263236574072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45956.263236574072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45956.263236574072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45956.263236574072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45956.263236574072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45956.263236574072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45956.263236574072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45956.263236574072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45956.263236574072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45956.263236574072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45956.263236574072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45956.263236574072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45956.263236574072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45956.263236574072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45956.263236574072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45956.263236574072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45956.263236574072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45956.263236574072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45956.263236574072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45956.263236574072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45956.263236574072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45956.263236574072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45956.263236574072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45956.263236574072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45956.263236574072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45956.263236574072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45956.263236574072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45956.263236574072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45956.263236574072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45956.263236574072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45956.263236574072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45956.263236574072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45956.263236574072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45956.263236574072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45956.263236574072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45956.263236574072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45956.263236574072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45956.263236574072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45956.263236574072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45956.263236574072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45956.263236574072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45956.263236574072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45956.263236574072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45956.263236574072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45956.263236574072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45956.263236574072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45956.263236574072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45956.263236574072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45956.263236574072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45956.263236574072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45956.263236574072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45956.263236574072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45956.263236574072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45956.263236574072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45956.263236574072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45956.263236574072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45956.263236574072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45956.263236574072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45956.263236574072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45956.263236574072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45956.263236574072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45956.263236574072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45956.263236574072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45956.263236574072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45956.263236574072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45956.263236574072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45956.263236574072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45956.263236574072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45956.263236574072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45956.263236574072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45956.263236574072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45956.263236574072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45956.263236574072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45956.263236574072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45956.263236574072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45956.263236574072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45956.263236574072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45956.263236574072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45956.263236574072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45956.263236574072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45956.263236574072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45956.263236574072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45956.263236574072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45956.263236574072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45956.263236574072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45956.263236574072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45956.263236574072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45956.263236574072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45956.263236574072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45956.263236574072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45956.263236574072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45956.263236574072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45956.263236574072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45956.263236574072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45956.263236574072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45956.263236574072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45956.263236574072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45956.263236574072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45956.263236574072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45956.263236574072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45956.263236574072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45956.263236574072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45956.263236574072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45956.263236574072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45956.263236574072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45956.263236574072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45956.263236574072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45956.263236574072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45956.263236574072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45956.263236574072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45956.263236574072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45956.263236574072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45956.263236574072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45956.263236574072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45956.263236574072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45956.263236574072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45956.263236574072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45956.263236574072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45956.263236574072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45956.263236574072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45956.263236574072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45956.263236574072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45956.263236574072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45956.263236574072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45956.263236574072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45956.263236574072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45956.263236574072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45956.263236574072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45956.263236574072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45956.263236574072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45956.263236574072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45956.263236574072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45956.263236574072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45956.263236574072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45956.263236574072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45956.263236574072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45956.263236574072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45956.263236574072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45956.263236574072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45956.263236574072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45956.263236574072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45956.263236574072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45956.263236574072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45956.263236574072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45956.263236574072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45956.263236574072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45956.263236574072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45956.263236574072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45956.263236574072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45956.263236574072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45956.263236574072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45956.263236574072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45956.263236574072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45956.263236574072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45956.263236574072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45956.263236574072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45956.263236574072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45956.263236574072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45956.263236574072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45956.263236574072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45956.263236574072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45956.263236574072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45956.263236574072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45956.263236574072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45956.263236574072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45956.263236574072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45956.263236574072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45956.263236574072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45956.263236574072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45956.263236574072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45956.263236574072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45956.263236574072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45956.263236574072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45956.263236574072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45956.263236574072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45956.263236574072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45956.263236574072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45956.263236574072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45956.263236574072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45956.263236574072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45956.263236574072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45956.263236574072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45956.263236574072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45956.263236574072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45956.263236574072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45956.263236574072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45956.263236574072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45956.263236574072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45956.263236574072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45956.263236574072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45956.263236574072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45956.263236574072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45956.263236574072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45956.263236574072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45956.263236574072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45956.263236574072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45956.263236574072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45956.263236574072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45956.263236574072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45956.263236574072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45956.263236574072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45956.263236574072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45956.263236574072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45956.263236574072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45956.263236574072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45956.263236574072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45956.263236574072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45956.263236574072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45956.263236574072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45956.263236574072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45956.263236574072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45956.263236574072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45956.263236574072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45956.263236574072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45956.263236574072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45956.263236574072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45956.263236574072</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workbookViewId="0">
      <selection activeCell="E8" sqref="E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252.78251898147573</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2.6285143518471159</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0.52488009259104729</v>
      </c>
      <c r="H4" s="123">
        <v>45955.732800925929</v>
      </c>
      <c r="I4" s="99" t="str">
        <f>IFERROR(VLOOKUP(D4,DB!A:F,6,0),"")</f>
        <v>Generator-SG</v>
      </c>
      <c r="J4" s="99" t="str">
        <f>IFERROR(VLOOKUP(D4,DB!A:G,7,0),"")</f>
        <v>No BB Shifted</v>
      </c>
      <c r="K4" s="125" t="s">
        <v>39093</v>
      </c>
      <c r="L4" s="121" t="str">
        <f>IFERROR(VLOOKUP(D4,DB!A:I,9,0),"")</f>
        <v>Latis</v>
      </c>
    </row>
    <row r="5" spans="1:16" ht="15" customHeight="1">
      <c r="A5" s="119"/>
      <c r="B5" s="119" t="str">
        <f>IFERROR(VLOOKUP(D5,DB!A:K,11,0),"")</f>
        <v/>
      </c>
      <c r="C5" s="120"/>
      <c r="D5" s="94"/>
      <c r="E5" s="98"/>
      <c r="F5" s="123"/>
      <c r="G5" s="124">
        <f ca="1">IFERROR(NOW()-F5,"")</f>
        <v>45956.263236574072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45956.263236574072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45956.263236574072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45956.263236574072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45956.263236574072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45956.263236574072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45956.263236574072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45956.263236574072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45956.263236574072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45956.263236574072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45956.263236574072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45956.263236574072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45956.263236574072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45956.263236574072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45956.263236574072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45956.263236574072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45956.263236574072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45956.263236574072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45956.263236574072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45956.263236574072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45956.263236574072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45956.263236574072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45956.263236574072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45956.263236574072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45956.263236574072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45956.263236574072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45956.263236574072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45956.263236574072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45956.263236574072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45956.263236574072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45956.263236574072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45956.263236574072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45956.263236574072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45956.263236574072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45956.263236574072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45956.263236574072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45956.263236574072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45956.263236574072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45956.263236574072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45956.263236574072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45956.263236574072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45956.263236574072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45956.263236574072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45956.263236574072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45956.263236574072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45956.263236574072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45956.263236574072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45956.263236574072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45956.263236574072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45956.263236574072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45956.263236574072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45956.263236574072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45956.263236574072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45956.263236574072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45956.263236574072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45956.263236574072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45956.263236574072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45956.263236574072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45956.263236574072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45956.263236574072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45956.263236574072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45956.263236574072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45956.263236574072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45956.263236574072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45956.263236574072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45956.263236574072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45956.263236574072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45956.263236574072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45956.263236574072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45956.263236574072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45956.263236574072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45956.263236574072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45956.263236574072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45956.263236574072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45956.263236574072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45956.263236574072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45956.263236574072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45956.263236574072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45956.263236574072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45956.263236574072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45956.263236574072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45956.263236574072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45956.263236574072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45956.263236574072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45956.263236574072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45956.263236574072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45956.263236574072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45956.263236574072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45956.263236574072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45956.263236574072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45956.263236574072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45956.263236574072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45956.263236574072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45956.263236574072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45956.263236574072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45956.263236574072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45956.263236574072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45956.263236574072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45956.263236574072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45956.263236574072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45956.263236574072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45956.263236574072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45956.263236574072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45956.263236574072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45956.263236574072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45956.263236574072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45956.263236574072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45956.263236574072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45956.263236574072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45956.263236574072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45956.263236574072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45956.263236574072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45956.263236574072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45956.263236574072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45956.263236574072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45956.263236574072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45956.263236574072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45956.263236574072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45956.263236574072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45956.263236574072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45956.263236574072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45956.263236574072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45956.263236574072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45956.263236574072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45956.263236574072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45956.263236574072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45956.263236574072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45956.263236574072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45956.263236574072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45956.263236574072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45956.263236574072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45956.263236574072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45956.263236574072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45956.263236574072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45956.263236574072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45956.263236574072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45956.263236574072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45956.263236574072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45956.263236574072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45956.263236574072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45956.263236574072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45956.263236574072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45956.263236574072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45956.263236574072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45956.263236574072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45956.263236574072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45956.263236574072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45956.263236574072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45956.263236574072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45956.263236574072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45956.263236574072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45956.263236574072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45956.263236574072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45956.263236574072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45956.263236574072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45956.263236574072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45956.263236574072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45956.263236574072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45956.263236574072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45956.263236574072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45956.263236574072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45956.263236574072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45956.263236574072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45956.263236574072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45956.263236574072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45956.263236574072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45956.263236574072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45956.263236574072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45956.263236574072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45956.263236574072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45956.263236574072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45956.263236574072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45956.263236574072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45956.263236574072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45956.263236574072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45956.263236574072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45956.263236574072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45956.263236574072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45956.263236574072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45956.263236574072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45956.263236574072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45956.263236574072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45956.263236574072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45956.263236574072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45956.263236574072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45956.263236574072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45956.263236574072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45956.263236574072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45956.263236574072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45956.263236574072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45956.263236574072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45956.263236574072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45956.263236574072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45956.263236574072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45956.263236574072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45956.263236574072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45956.263236574072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45956.263236574072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45956.263236574072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45956.263236574072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45956.263236574072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45956.263236574072</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45956.263236574072</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45956.263236574072</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45956.263236574072</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45956.263236574072</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45956.263236574072</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45956.263236574072</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45956.263236574072</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45956.263236574072</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45956.263236574072</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45956.263236574072</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45956.263236574072</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45956.263236574072</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45956.263236574072</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45956.263236574072</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64.431176388883614</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39081</v>
      </c>
      <c r="F3" s="38">
        <v>45926.188877314817</v>
      </c>
      <c r="G3" s="144">
        <f t="shared" ref="G3" ca="1" si="0">IFERROR(NOW()-F3,"")</f>
        <v>30.074359259255289</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39081</v>
      </c>
      <c r="F4" s="153">
        <v>45948.661111111112</v>
      </c>
      <c r="G4" s="154">
        <f ca="1">IFERROR(NOW()-F4,"")</f>
        <v>7.6021254629595205</v>
      </c>
      <c r="H4" s="153">
        <v>45948.661111111112</v>
      </c>
      <c r="I4" s="152" t="str">
        <f>IFERROR(VLOOKUP(D4,DB!A:F,6,0),"")</f>
        <v>SCECO</v>
      </c>
      <c r="J4" s="152" t="str">
        <f>IFERROR(VLOOKUP(D4,DB!A:G,7,0),"")</f>
        <v>Dead</v>
      </c>
      <c r="K4" s="152" t="s">
        <v>39099</v>
      </c>
      <c r="L4" s="152" t="str">
        <f>IFERROR(VLOOKUP(D4,DB!A:I,9,0),"")</f>
        <v>Latis</v>
      </c>
    </row>
    <row r="5" spans="1:13" ht="15">
      <c r="A5" s="152" t="s">
        <v>39100</v>
      </c>
      <c r="B5" s="152" t="str">
        <f>IFERROR(VLOOKUP(D5,DB!A:K,11,0),"")</f>
        <v>R5</v>
      </c>
      <c r="C5" s="152">
        <v>1</v>
      </c>
      <c r="D5" s="152" t="s">
        <v>13007</v>
      </c>
      <c r="E5" s="152" t="s">
        <v>39101</v>
      </c>
      <c r="F5" s="153">
        <v>45956.22047453704</v>
      </c>
      <c r="G5" s="154">
        <f ca="1">IFERROR(NOW()-F5,"")</f>
        <v>4.2762037031934597E-2</v>
      </c>
      <c r="H5" s="153">
        <v>45956.075682870367</v>
      </c>
      <c r="I5" s="152" t="str">
        <f>IFERROR(VLOOKUP(D5,DB!A:F,6,0),"")</f>
        <v>SCECO</v>
      </c>
      <c r="J5" s="152" t="str">
        <f>IFERROR(VLOOKUP(D5,DB!A:G,7,0),"")</f>
        <v>No BB Design</v>
      </c>
      <c r="K5" s="152" t="s">
        <v>39102</v>
      </c>
      <c r="L5" s="152" t="str">
        <f>IFERROR(VLOOKUP(D5,DB!A:I,9,0),"")</f>
        <v>Latis</v>
      </c>
    </row>
    <row r="6" spans="1:13" ht="15">
      <c r="A6" s="152"/>
      <c r="B6" s="152" t="str">
        <f>IFERROR(VLOOKUP(D6,DB!A:K,11,0),"")</f>
        <v/>
      </c>
      <c r="C6" s="152"/>
      <c r="D6" s="152"/>
      <c r="E6" s="152"/>
      <c r="F6" s="153"/>
      <c r="G6" s="154">
        <f ca="1">IFERROR(NOW()-F6,"")</f>
        <v>45956.263236574072</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45956.263236574072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45956.263236574072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45956.263236574072</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45956.263236574072</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45956.263236574072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45956.263236574072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45956.263236574072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45956.263236574072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45956.263236574072</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45956.263236574072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45956.263236574072</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45956.263236574072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45956.263236574072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45956.263236574072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45956.263236574072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45956.263236574072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45956.263236574072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45956.263236574072</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45956.263236574072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45956.263236574072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45956.263236574072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45956.263236574072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45956.263236574072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45956.263236574072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45956.263236574072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45956.263236574072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45956.263236574072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45956.263236574072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45956.263236574072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45956.263236574072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45956.263236574072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45956.263236574072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45956.263236574072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45956.263236574072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45956.263236574072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45956.263236574072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45956.263236574072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45956.263236574072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45956.263236574072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45956.263236574072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45956.263236574072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45956.263236574072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45956.263236574072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45956.263236574072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45956.263236574072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45956.263236574072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45956.263236574072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45956.263236574072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45956.263236574072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45956.263236574072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45956.263236574072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45956.263236574072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45956.263236574072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45956.263236574072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45956.263236574072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45956.263236574072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45956.263236574072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45956.263236574072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45956.263236574072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45956.263236574072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45956.263236574072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45956.263236574072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45956.263236574072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45956.263236574072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45956.263236574072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45956.263236574072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45956.263236574072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45956.263236574072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45956.263236574072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45956.263236574072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45956.263236574072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45956.263236574072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45956.263236574072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45956.263236574072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45956.263236574072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45956.263236574072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45956.263236574072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45956.263236574072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45956.263236574072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45956.263236574072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45956.263236574072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45956.263236574072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45956.263236574072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45956.263236574072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45956.263236574072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45956.263236574072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45956.263236574072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45956.263236574072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45956.263236574072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45956.263236574072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45956.263236574072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45956.263236574072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45956.263236574072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45956.263236574072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45956.263236574072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45956.263236574072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45956.263236574072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45956.263236574072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45956.263236574072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45956.263236574072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45956.263236574072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45956.263236574072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45956.263236574072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45956.263236574072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45956.263236574072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45956.263236574072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45956.263236574072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45956.263236574072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45956.263236574072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45956.263236574072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45956.263236574072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45956.263236574072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45956.263236574072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45956.263236574072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45956.263236574072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45956.263236574072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45956.263236574072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45956.263236574072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45956.263236574072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45956.263236574072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45956.263236574072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45956.263236574072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45956.263236574072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45956.263236574072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45956.263236574072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45956.263236574072</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45956.263236574072</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45956.263236574072</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45956.263236574072</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45956.263236574072</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45956.263236574072</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45956.263236574072</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45956.263236574072</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45956.263236574072</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45956.263236574072</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45956.263236574072</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45956.263236574072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45956.263236574072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45956.263236574072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45956.263236574072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45956.263236574072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45956.263236574072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45956.263236574072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45956.263236574072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45956.263236574072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45956.263236574072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45956.263236574072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45956.263236574072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45956.263236574072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45956.263236574072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45956.263236574072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45956.263236574072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45956.263236574072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45956.263236574072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45956.263236574072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45956.263236574072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45956.263236574072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45956.263236574072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45956.263236574072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45956.263236574072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45956.263236574072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45956.263236574072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45956.263236574072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45956.263236574072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45956.263236574072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45956.263236574072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45956.263236574072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45956.263236574072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45956.263236574072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45956.263236574072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45956.263236574072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45956.263236574072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45956.263236574072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45956.263236574072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45956.263236574072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45956.263236574072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45956.263236574072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45956.263236574072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45956.263236574072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45956.263236574072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45956.263236574072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45956.263236574072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45956.263236574072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45956.263236574072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45956.263236574072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45956.263236574072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45956.263236574072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45956.263236574072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45956.263236574072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45956.263236574072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45956.263236574072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45956.263236574072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45956.263236574072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45956.263236574072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45956.263236574072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45956.263236574072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45956.263236574072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45956.263236574072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45956.263236574072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45956.263236574072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45956.263236574072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45956.263236574072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45956.263236574072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45956.263236574072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45956.263236574072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45956.263236574072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45956.263236574072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45956.263236574072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45956.263236574072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45956.263236574072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45956.263236574072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45956.263236574072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45956.263236574072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45956.263236574072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45956.263236574072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45956.263236574072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45956.263236574072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45956.263236574072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45956.263236574072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45956.263236574072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45956.263236574072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45956.263236574072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45956.263236574072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45956.263236574072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45956.263236574072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45956.263236574072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45956.263236574072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45956.263236574072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45956.263236574072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45956.263236574072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45956.263236574072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45956.263236574072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45956.263236574072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45956.263236574072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45956.263236574072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45956.263236574072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45956.263236574072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45956.263236574072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45956.263236574072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45956.263236574072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45956.263236574072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45956.263236574072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45956.263236574072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45956.263236574072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45956.263236574072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45956.263236574072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45956.263236574072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45956.263236574072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45956.263236574072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45956.263236574072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45956.263236574072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45956.263236574072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45956.263236574072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45956.263236574072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45956.263236574072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45956.263236574072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45956.263236574072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45956.263236574072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45956.263236574072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45956.263236574072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45956.263236574072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45956.263236574072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45956.263236574072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45956.263236574072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45956.263236574072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45956.263236574072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45956.263236574072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45956.263236574072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45956.263236574072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45956.263236574072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45956.263236574072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45956.263236574072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45956.263236574072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45956.263236574072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45956.263236574072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45956.263236574072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45956.263236574072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45956.263236574072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45956.263236574072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45956.263236574072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45956.263236574072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45956.263236574072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45956.263236574072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45956.263236574072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45956.263236574072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45956.263236574072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45956.263236574072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45956.263236574072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45956.263236574072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45956.263236574072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45956.263236574072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45956.263236574072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45956.263236574072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45956.263236574072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45956.263236574072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45956.263236574072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45956.263236574072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45956.263236574072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45956.263236574072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45956.263236574072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45956.263236574072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45956.263236574072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45956.263236574072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45956.263236574072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45956.263236574072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45956.263236574072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45956.263236574072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45956.263236574072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45956.263236574072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45956.263236574072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45956.263236574072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45956.263236574072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45956.263236574072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45956.263236574072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45956.263236574072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45956.263236574072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45956.263236574072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45956.263236574072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45956.263236574072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45956.263236574072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45956.263236574072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45956.263236574072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45956.263236574072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45956.263236574072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45956.263236574072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45956.263236574072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45956.263236574072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45956.263236574072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45956.263236574072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45956.263236574072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45956.263236574072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45956.263236574072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45956.263236574072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45956.263236574072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45956.263236574072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45956.263236574072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45956.263236574072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45956.263236574072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45956.263236574072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45956.263236574072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45956.263236574072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45956.263236574072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45956.263236574072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45956.263236574072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45956.263236574072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45956.263236574072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45956.263236574072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45956.263236574072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45956.263236574072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45956.263236574072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45956.263236574072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45956.263236574072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45956.263236574072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45956.263236574072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45956.263236574072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45956.263236574072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45956.263236574072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45956.263236574072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45956.263236574072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45956.263236574072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45956.263236574072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45956.263236574072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45956.263236574072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45956.263236574072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45956.263236574072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45956.263236574072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45956.263236574072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45956.263236574072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45956.263236574072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45956.263236574072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45956.263236574072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45956.263236574072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45956.263236574072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45956.263236574072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45956.263236574072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45956.263236574072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45956.263236574072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45956.263236574072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45956.263236574072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45956.263236574072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45956.263236574072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45956.263236574072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45956.263236574072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45956.263236574072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45956.263236574072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45956.263236574072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45956.263236574072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45956.263236574072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45956.263236574072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45956.263236574072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45956.263236574072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45956.263236574072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45956.263236574072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45956.263236574072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45956.263236574072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45956.263236574072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45956.263236574072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45956.263236574072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45956.263236574072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45956.263236574072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45956.263236574072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45956.263236574072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45956.263236574072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45956.263236574072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45956.263236574072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45956.263236574072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45956.263236574072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45956.263236574072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45956.263236574072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45956.263236574072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45956.263236574072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45956.263236574072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45956.263236574072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45956.263236574072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45956.263236574072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45956.263236574072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45956.263236574072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45956.263236574072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45956.263236574072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45956.263236574072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45956.263236574072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45956.263236574072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45956.263236574072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45956.263236574072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45956.263236574072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45956.263236574072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45956.263236574072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45956.263236574072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45956.263236574072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45956.263236574072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45956.263236574072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45956.263236574072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45956.263236574072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45956.263236574072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45956.263236574072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45956.263236574072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45956.263236574072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45956.263236574072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45956.263236574072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45956.263236574072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45956.263236574072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45956.263236574072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45956.263236574072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45956.263236574072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45956.263236574072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45956.263236574072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45956.263236574072</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45956.263236574072</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45956.263236574072</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45956.263236574072</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45956.263236574072</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45956.263236574072</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45956.263236574072</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45956.263236574072</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45956.263236574072</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45956.263236574072</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45956.263236574072</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v>45956.104409722226</v>
      </c>
      <c r="G2" s="77">
        <f ca="1">IFERROR(NOW()-F2,"-")</f>
        <v>0.15882685184624279</v>
      </c>
      <c r="H2" s="107">
        <v>45956.092986111114</v>
      </c>
      <c r="I2" s="103" t="str">
        <f>IFERROR(VLOOKUP(D2,DB!A:F,6,0),"")</f>
        <v>Generator-SG</v>
      </c>
      <c r="J2" s="102" t="str">
        <f>IFERROR(VLOOKUP(D2,DB!A:G,7,0),"")</f>
        <v>Vandalized</v>
      </c>
      <c r="K2" s="108" t="s">
        <v>39104</v>
      </c>
      <c r="L2" s="109" t="str">
        <f>IFERROR(VLOOKUP(D2,DB!A:I,9,0),"")</f>
        <v>Latis</v>
      </c>
    </row>
    <row r="3" spans="1:16383" ht="31.5" customHeight="1">
      <c r="A3" s="104"/>
      <c r="B3" s="103" t="str">
        <f>IFERROR(VLOOKUP(D3,DB!A:K,11,0),"")</f>
        <v/>
      </c>
      <c r="C3" s="105"/>
      <c r="D3" s="103"/>
      <c r="E3" s="106"/>
      <c r="F3" s="107"/>
      <c r="G3" s="77">
        <f ca="1">IFERROR(NOW()-F3,"-")</f>
        <v>45956.263236574072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45956.263236574072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45956.263236574072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45956.263236574072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45956.263236574072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45956.263236574072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45956.263236574072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45956.263236574072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45956.263236574072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45956.263236574072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45956.263236574072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45956.263236574072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45956.263236574072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45956.263236574072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45956.263236574072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45956.263236574072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45956.263236574072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45956.263236574072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45956.263236574072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45956.263236574072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45956.263236574072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45956.263236574072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45956.263236574072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45956.263236574072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45956.263236574072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45956.263236574072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45956.263236574072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45956.263236574072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45956.263236574072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45956.263236574072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45956.263236574072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45956.263236574072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45956.263236574072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45956.263236574072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45956.263236574072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45956.263236574072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45956.263236574072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45956.263236574072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45956.263236574072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45956.263236574072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45956.263236574072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45956.263236574072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45956.263236574072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45956.263236574072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45956.263236574072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45956.263236574072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45956.263236574072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45956.263236574072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45956.263236574072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45956.263236574072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45956.263236574072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45956.263236574072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45956.263236574072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45956.263236574072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45956.263236574072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45956.263236574072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45956.263236574072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45956.263236574072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45956.263236574072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45956.263236574072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45956.263236574072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45956.263236574072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45956.263236574072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45956.263236574072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45956.263236574072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45956.263236574072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45956.263236574072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45956.263236574072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45956.263236574072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45956.263236574072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45956.263236574072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45956.263236574072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45956.263236574072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45956.263236574072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45956.263236574072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45956.263236574072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45956.263236574072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45956.263236574072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45956.263236574072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45956.263236574072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45956.263236574072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45956.263236574072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45956.263236574072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45956.263236574072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45956.263236574072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45956.263236574072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45956.263236574072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45956.263236574072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45956.263236574072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45956.263236574072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45956.263236574072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45956.263236574072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45956.263236574072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45956.263236574072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45956.263236574072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45956.263236574072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45956.263236574072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45956.263236574072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45956.263236574072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45956.263236574072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45956.263236574072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45956.263236574072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45956.263236574072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45956.263236574072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45956.263236574072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45956.263236574072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45956.263236574072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45956.263236574072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45956.263236574072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45956.263236574072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45956.263236574072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45956.263236574072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45956.263236574072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45956.263236574072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45956.263236574072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45956.263236574072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45956.263236574072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45956.263236574072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45956.263236574072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45956.263236574072</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45956.263236574072</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45956.263236574072</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45956.263236574072</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45956.263236574072</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45956.263236574072</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45956.263236574072</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45956.263236574072</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45956.263236574072</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45956.263236574072</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45956.263236574072</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45956.263236574072</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2025-10-26T03:19:37Z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