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91" documentId="120_S{2AC9BD13-BADA-5192-A53E-5A8FF88502F6}" xr6:coauthVersionLast="47" xr6:coauthVersionMax="47" xr10:uidLastSave="{22153375-FA2D-44B2-92E4-6CE3E990C4A4}"/>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<sst xmlns="http://schemas.openxmlformats.org/spreadsheetml/2006/main" count="180290" uniqueCount="39130">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</sst>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320.72632523148059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3.7760416664241347E-2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9.2679398148902692E-2</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45983.674751157407</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45983.674751157407</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45983.674751157407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45983.674751157407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45983.674751157407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45983.674751157407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45983.674751157407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45983.674751157407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45983.674751157407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45983.674751157407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45983.674751157407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45983.674751157407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45983.674751157407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45983.674751157407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45983.674751157407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45983.674751157407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45983.674751157407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45983.674751157407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45983.674751157407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45983.674751157407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45983.674751157407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45983.674751157407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45983.674751157407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45983.674751157407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45983.674751157407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45983.674751157407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45983.674751157407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45983.674751157407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45983.674751157407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45983.674751157407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45983.674751157407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45983.674751157407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45983.674751157407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45983.674751157407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45983.674751157407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45983.674751157407</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45983.674751157407</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158.67491319444525</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45983.674751157407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45983.674751157407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45983.674751157407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45983.674751157407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45983.674751157407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45983.674751157407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45983.674751157407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45983.674751157407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45983.674751157407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45983.674751157407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45983.674751157407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45983.674751157407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45983.674751157407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45983.674751157407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45983.674751157407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45983.674751157407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45983.674751157407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45983.674751157407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45983.674751157407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45983.674751157407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45983.674751157407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45983.674751157407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45983.674751157407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45983.674751157407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45983.674751157407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45983.674751157407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45983.674751157407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45983.674751157407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45983.674751157407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45983.674751157407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45983.674751157407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45983.674751157407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45983.674751157407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45983.674751157407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45983.674751157407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45983.674751157407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45983.674751157407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45983.674751157407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45983.674751157407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45983.674751157407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45983.674751157407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45983.674751157407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45983.674751157407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45983.674751157407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45983.674751157407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45983.674751157407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45983.674751157407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45983.674751157407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45983.674751157407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45983.674751157407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45983.674751157407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45983.674751157407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45983.674751157407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45983.674751157407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45983.674751157407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45983.674751157407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45983.674751157407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45983.674751157407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45983.674751157407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45983.674751157407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45983.674751157407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45983.674751157407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45983.674751157407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45983.674751157407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45983.674751157407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45983.674751157407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45983.674751157407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45983.674751157407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45983.674751157407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45983.674751157407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45983.674751157407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45983.674751157407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45983.674751157407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45983.674751157407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45983.674751157407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45983.674751157407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45983.674751157407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45983.674751157407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45983.674751157407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45983.674751157407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45983.674751157407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45983.674751157407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45983.674751157407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45983.674751157407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45983.674751157407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45983.674751157407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45983.674751157407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45983.674751157407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45983.674751157407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45983.674751157407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45983.674751157407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45983.674751157407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45983.674751157407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45983.674751157407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45983.674751157407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45983.674751157407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45983.674751157407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45983.674751157407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45983.674751157407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45983.674751157407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45983.674751157407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45983.674751157407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45983.674751157407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45983.674751157407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45983.674751157407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45983.674751157407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45983.674751157407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45983.674751157407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45983.674751157407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45983.674751157407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45983.674751157407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45983.674751157407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45983.674751157407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45983.674751157407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45983.674751157407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45983.674751157407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45983.674751157407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45983.674751157407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45983.674751157407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45983.674751157407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45983.674751157407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45983.674751157407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45983.674751157407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45983.674751157407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45983.674751157407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45983.674751157407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45983.674751157407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45983.674751157407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45983.674751157407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45983.674751157407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45983.674751157407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45983.674751157407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45983.674751157407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45983.674751157407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45983.674751157407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45983.674751157407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45983.674751157407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45983.674751157407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45983.674751157407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45983.674751157407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45983.674751157407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45983.674751157407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45983.674751157407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45983.674751157407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45983.674751157407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45983.674751157407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45983.674751157407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45983.674751157407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45983.674751157407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45983.674751157407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45983.674751157407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45983.674751157407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45983.674751157407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45983.674751157407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45983.674751157407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45983.674751157407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45983.674751157407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45983.674751157407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45983.674751157407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45983.674751157407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45983.674751157407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45983.674751157407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45983.674751157407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45983.674751157407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45983.674751157407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45983.674751157407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45983.674751157407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45983.674751157407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45983.674751157407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45983.674751157407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45983.674751157407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45983.674751157407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45983.674751157407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45983.674751157407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45983.674751157407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45983.674751157407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45983.674751157407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45983.674751157407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45983.674751157407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45983.674751157407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45983.674751157407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45983.674751157407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45983.674751157407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45983.674751157407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45983.674751157407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45983.674751157407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45983.674751157407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45983.674751157407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45983.674751157407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45983.674751157407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45983.674751157407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45983.674751157407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45983.674751157407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45983.674751157407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45983.674751157407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45983.674751157407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45983.674751157407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45983.674751157407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45983.674751157407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45983.674751157407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45983.674751157407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45983.674751157407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45983.674751157407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45983.674751157407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45983.674751157407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45983.674751157407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45983.674751157407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45983.674751157407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45983.674751157407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45983.674751157407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45983.674751157407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45983.674751157407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45983.674751157407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45983.674751157407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45983.674751157407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45983.674751157407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45983.674751157407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45983.674751157407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45983.674751157407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45983.674751157407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45983.674751157407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45983.674751157407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45983.674751157407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45983.674751157407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45983.674751157407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45983.674751157407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45983.674751157407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45983.674751157407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45983.674751157407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45983.674751157407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45983.674751157407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45983.674751157407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45983.674751157407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45983.674751157407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45983.674751157407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45983.674751157407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45983.674751157407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45983.674751157407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45983.674751157407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45983.674751157407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45983.674751157407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45983.674751157407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45983.674751157407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45983.674751157407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45983.674751157407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45983.674751157407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45983.674751157407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45983.674751157407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45983.674751157407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45983.674751157407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45983.674751157407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45983.674751157407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45983.674751157407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45983.674751157407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45983.674751157407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45983.674751157407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45983.674751157407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45983.674751157407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45983.674751157407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45983.674751157407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45983.674751157407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45983.674751157407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45983.674751157407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45983.674751157407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45983.674751157407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45983.674751157407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45983.674751157407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45983.674751157407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45983.674751157407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45983.674751157407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45983.674751157407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45983.674751157407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45983.674751157407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45983.674751157407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45983.674751157407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45983.674751157407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45983.674751157407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45983.674751157407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45983.674751157407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45983.674751157407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45983.674751157407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45983.674751157407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45983.674751157407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45983.674751157407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45983.674751157407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45983.674751157407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45983.674751157407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45983.674751157407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45983.674751157407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45983.674751157407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45983.674751157407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45983.674751157407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45983.674751157407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45983.674751157407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45983.674751157407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45983.674751157407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45983.674751157407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45983.674751157407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45983.674751157407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45983.674751157407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45983.674751157407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45983.674751157407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45983.674751157407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45983.674751157407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45983.674751157407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45983.674751157407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45983.674751157407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45983.674751157407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45983.674751157407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45983.674751157407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45983.674751157407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45983.674751157407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45983.674751157407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45983.674751157407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45983.674751157407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45983.674751157407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45983.674751157407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45983.674751157407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45983.674751157407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45983.674751157407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45983.674751157407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45983.674751157407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45983.674751157407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45983.674751157407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45983.674751157407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45983.674751157407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45983.674751157407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45983.674751157407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45983.674751157407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45983.674751157407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45983.674751157407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45983.674751157407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45983.674751157407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45983.674751157407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45983.674751157407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45983.674751157407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45983.674751157407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45983.674751157407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45983.674751157407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45983.674751157407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45983.674751157407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45983.674751157407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45983.674751157407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45983.674751157407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45983.674751157407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45983.674751157407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45983.674751157407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45983.674751157407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45983.674751157407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45983.674751157407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45983.674751157407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45983.674751157407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45983.674751157407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45983.674751157407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45983.674751157407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45983.674751157407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45983.674751157407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45983.674751157407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45983.674751157407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45983.674751157407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45983.674751157407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45983.674751157407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45983.674751157407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45983.674751157407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45983.674751157407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45983.674751157407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45983.674751157407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45983.674751157407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45983.674751157407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45983.674751157407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45983.674751157407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45983.674751157407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45983.674751157407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45983.674751157407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45983.674751157407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45983.674751157407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45983.674751157407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45983.674751157407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45983.674751157407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45983.674751157407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45983.674751157407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45983.674751157407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45983.674751157407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45983.674751157407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45983.674751157407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45983.674751157407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45983.674751157407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45983.674751157407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45983.674751157407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45983.674751157407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45983.674751157407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45983.674751157407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45983.674751157407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45983.674751157407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45983.674751157407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45983.674751157407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45983.674751157407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45983.674751157407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45983.674751157407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45983.674751157407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45983.674751157407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45983.674751157407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45983.674751157407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45983.674751157407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45983.674751157407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45983.674751157407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45983.674751157407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45983.674751157407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45983.674751157407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45983.674751157407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45983.674751157407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45983.674751157407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45983.674751157407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45983.674751157407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45983.674751157407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45983.674751157407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45983.674751157407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45983.674751157407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45983.674751157407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45983.674751157407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45983.674751157407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45983.674751157407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45983.674751157407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45983.674751157407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45983.674751157407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45983.674751157407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45983.674751157407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45983.674751157407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45983.674751157407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45983.674751157407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45983.674751157407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45983.674751157407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45983.674751157407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45983.674751157407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45983.674751157407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45983.674751157407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45983.674751157407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45983.674751157407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45983.674751157407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45983.674751157407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45983.674751157407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45983.674751157407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45983.674751157407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45983.674751157407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45983.674751157407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45983.674751157407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45983.674751157407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45983.674751157407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45983.674751157407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45983.674751157407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45983.674751157407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45983.674751157407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45983.674751157407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45983.674751157407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45983.674751157407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45983.674751157407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45983.674751157407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45983.674751157407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45983.674751157407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45983.674751157407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45983.674751157407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45983.674751157407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45983.674751157407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45983.674751157407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45983.674751157407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45983.674751157407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45983.674751157407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45983.674751157407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45983.674751157407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45983.674751157407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45983.674751157407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45983.674751157407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45983.674751157407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45983.674751157407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45983.674751157407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45983.674751157407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45983.674751157407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45983.674751157407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45983.674751157407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45983.674751157407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45983.674751157407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45983.674751157407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45983.674751157407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45983.674751157407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45983.674751157407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45983.674751157407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45983.674751157407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45983.674751157407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45983.674751157407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45983.674751157407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45983.674751157407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45983.674751157407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45983.674751157407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45983.674751157407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45983.674751157407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45983.674751157407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45983.674751157407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45983.674751157407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45983.674751157407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45983.674751157407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45983.674751157407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45983.674751157407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45983.674751157407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45983.674751157407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45983.674751157407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45983.674751157407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45983.674751157407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45983.674751157407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45983.674751157407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45983.674751157407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45983.674751157407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45983.674751157407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45983.674751157407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45983.674751157407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45983.674751157407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45983.674751157407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45983.674751157407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45983.674751157407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45983.674751157407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45983.674751157407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45983.674751157407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45983.674751157407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45983.674751157407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45983.674751157407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45983.674751157407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45983.674751157407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45983.674751157407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45983.674751157407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45983.674751157407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45983.674751157407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45983.674751157407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45983.674751157407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45983.674751157407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45983.674751157407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45983.674751157407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45983.674751157407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45983.674751157407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45983.674751157407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45983.674751157407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45983.674751157407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45983.674751157407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45983.674751157407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45983.674751157407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45983.674751157407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45983.674751157407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45983.674751157407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45983.674751157407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45983.674751157407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45983.674751157407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45983.674751157407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45983.674751157407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45983.674751157407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45983.674751157407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45983.674751157407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45983.674751157407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45983.674751157407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45983.674751157407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45983.674751157407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45983.674751157407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45983.674751157407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45983.674751157407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45983.674751157407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45983.674751157407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45983.674751157407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45983.674751157407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45983.674751157407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45983.674751157407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45983.674751157407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45983.674751157407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45983.674751157407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45983.674751157407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45983.674751157407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45983.674751157407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45983.674751157407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45983.674751157407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45983.674751157407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45983.674751157407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45983.674751157407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45983.674751157407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45983.674751157407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45983.674751157407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45983.674751157407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45983.674751157407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45983.674751157407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45983.674751157407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45983.674751157407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45983.674751157407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45983.674751157407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45983.674751157407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45983.674751157407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45983.674751157407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45983.674751157407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45983.674751157407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45983.674751157407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45983.674751157407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45983.674751157407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45983.674751157407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45983.674751157407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45983.674751157407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45983.674751157407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45983.674751157407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45983.674751157407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45983.674751157407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45983.674751157407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45983.674751157407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45983.674751157407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45983.674751157407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45983.674751157407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45983.674751157407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45983.674751157407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45983.674751157407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45983.674751157407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45983.674751157407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45983.674751157407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45983.674751157407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45983.674751157407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45983.674751157407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45983.674751157407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45983.674751157407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45983.674751157407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45983.674751157407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45983.674751157407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45983.674751157407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45983.674751157407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45983.674751157407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45983.674751157407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45983.674751157407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45983.674751157407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45983.674751157407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45983.674751157407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45983.674751157407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45983.674751157407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45983.674751157407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45983.674751157407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45983.674751157407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45983.674751157407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45983.674751157407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45983.674751157407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45983.674751157407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45983.674751157407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45983.674751157407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45983.674751157407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45983.674751157407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45983.674751157407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45983.674751157407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45983.674751157407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45983.674751157407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45983.674751157407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45983.674751157407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45983.674751157407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45983.674751157407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45983.674751157407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45983.674751157407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45983.674751157407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45983.674751157407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45983.674751157407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45983.674751157407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45983.674751157407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45983.674751157407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45983.674751157407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45983.674751157407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45983.674751157407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45983.674751157407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45983.674751157407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45983.674751157407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45983.674751157407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45983.674751157407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45983.674751157407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45983.674751157407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45983.674751157407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45983.674751157407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45983.674751157407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45983.674751157407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45983.674751157407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45983.674751157407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45983.674751157407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45983.674751157407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45983.674751157407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45983.674751157407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45983.674751157407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45983.674751157407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45983.674751157407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45983.674751157407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45983.674751157407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45983.674751157407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45983.674751157407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45983.674751157407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45983.674751157407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45983.674751157407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45983.674751157407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45983.674751157407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45983.674751157407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45983.674751157407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45983.674751157407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45983.674751157407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45983.674751157407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45983.674751157407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45983.674751157407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45983.674751157407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45983.674751157407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45983.674751157407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45983.674751157407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45983.674751157407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45983.674751157407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45983.674751157407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45983.674751157407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45983.674751157407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45983.674751157407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45983.674751157407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45983.674751157407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45983.674751157407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45983.674751157407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45983.674751157407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45983.674751157407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45983.674751157407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45983.674751157407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45983.674751157407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45983.674751157407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45983.674751157407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45983.674751157407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45983.674751157407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45983.674751157407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45983.674751157407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45983.674751157407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45983.674751157407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45983.674751157407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45983.674751157407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45983.674751157407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45983.674751157407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45983.674751157407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45983.674751157407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45983.674751157407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45983.674751157407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45983.674751157407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45983.674751157407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45983.674751157407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45983.674751157407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45983.674751157407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45983.674751157407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45983.674751157407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45983.674751157407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45983.674751157407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45983.674751157407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45983.674751157407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45983.674751157407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45983.674751157407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45983.674751157407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45983.674751157407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45983.674751157407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45983.674751157407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45983.674751157407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45983.674751157407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45983.674751157407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45983.674751157407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45983.674751157407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45983.674751157407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45983.674751157407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45983.674751157407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45983.674751157407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45983.674751157407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45983.674751157407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45983.674751157407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45983.674751157407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45983.674751157407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45983.674751157407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45983.674751157407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45983.674751157407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45983.674751157407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45983.674751157407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45983.674751157407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45983.674751157407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45983.674751157407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45983.674751157407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45983.674751157407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45983.674751157407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45983.674751157407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45983.674751157407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45983.674751157407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45983.674751157407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45983.674751157407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45983.674751157407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45983.674751157407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45983.674751157407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45983.674751157407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45983.674751157407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45983.674751157407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45983.674751157407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45983.674751157407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45983.674751157407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45983.674751157407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45983.674751157407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45983.674751157407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45983.674751157407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45983.674751157407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45983.674751157407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45983.674751157407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45983.674751157407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45983.674751157407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45983.674751157407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45983.674751157407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45983.674751157407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45983.674751157407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45983.674751157407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45983.674751157407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45983.674751157407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45983.674751157407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45983.674751157407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45983.674751157407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45983.674751157407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45983.674751157407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45983.674751157407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45983.674751157407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45983.674751157407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45983.674751157407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45983.674751157407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45983.674751157407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45983.674751157407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45983.674751157407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45983.674751157407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45983.674751157407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45983.674751157407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45983.674751157407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45983.674751157407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45983.674751157407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45983.674751157407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45983.674751157407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45983.674751157407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45983.674751157407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45983.674751157407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45983.674751157407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45983.674751157407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45983.674751157407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45983.674751157407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45983.674751157407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45983.674751157407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45983.674751157407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45983.674751157407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45983.674751157407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45983.674751157407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45983.674751157407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45983.674751157407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45983.674751157407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45983.674751157407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45983.674751157407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45983.674751157407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45983.674751157407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45983.674751157407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45983.674751157407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45983.674751157407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45983.674751157407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45983.674751157407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45983.674751157407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45983.674751157407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45983.674751157407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45983.674751157407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45983.674751157407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45983.674751157407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45983.674751157407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45983.674751157407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45983.674751157407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45983.674751157407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45983.674751157407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45983.674751157407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45983.674751157407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45983.674751157407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45983.674751157407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45983.674751157407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45983.674751157407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45983.674751157407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45983.674751157407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45983.674751157407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45983.674751157407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45983.674751157407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45983.674751157407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45983.674751157407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45983.674751157407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45983.674751157407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45983.674751157407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45983.674751157407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45983.674751157407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45983.674751157407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45983.674751157407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45983.674751157407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45983.674751157407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45983.674751157407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45983.674751157407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45983.674751157407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45983.674751157407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45983.674751157407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45983.674751157407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45983.674751157407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45983.674751157407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45983.674751157407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45983.674751157407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45983.674751157407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45983.674751157407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45983.674751157407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45983.674751157407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45983.674751157407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45983.674751157407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45983.674751157407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45983.674751157407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45983.674751157407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45983.674751157407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45983.674751157407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45983.674751157407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45983.674751157407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45983.674751157407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45983.674751157407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45983.674751157407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45983.674751157407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45983.674751157407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45983.674751157407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45983.674751157407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45983.674751157407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45983.674751157407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45983.674751157407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45983.674751157407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45983.674751157407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45983.674751157407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45983.674751157407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45983.674751157407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45983.674751157407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45983.674751157407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45983.674751157407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45983.674751157407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45983.674751157407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45983.674751157407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45983.674751157407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45983.674751157407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45983.674751157407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45983.674751157407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45983.674751157407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45983.674751157407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45983.674751157407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45983.674751157407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45983.674751157407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45983.674751157407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45983.674751157407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45983.674751157407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45983.674751157407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45983.674751157407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45983.674751157407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45983.674751157407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45983.674751157407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45983.674751157407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45983.674751157407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45983.674751157407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45983.674751157407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45983.674751157407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45983.674751157407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45983.674751157407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45983.674751157407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45983.674751157407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45983.674751157407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45983.674751157407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45983.674751157407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45983.674751157407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45983.674751157407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45983.674751157407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45983.674751157407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45983.674751157407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45983.674751157407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45983.674751157407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45983.674751157407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45983.674751157407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45983.674751157407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45983.674751157407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45983.674751157407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45983.674751157407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45983.674751157407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45983.674751157407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45983.674751157407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45983.674751157407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45983.674751157407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45983.674751157407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45983.674751157407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45983.674751157407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45983.674751157407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45983.674751157407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45983.674751157407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45983.674751157407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45983.674751157407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45983.674751157407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45983.674751157407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45983.674751157407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45983.674751157407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45983.674751157407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45983.674751157407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45983.674751157407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45983.674751157407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45983.674751157407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45983.674751157407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45983.674751157407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45983.674751157407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45983.674751157407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45983.674751157407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45983.674751157407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45983.674751157407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45983.674751157407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45983.674751157407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45983.674751157407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45983.674751157407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45983.674751157407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45983.674751157407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45983.674751157407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45983.674751157407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45983.674751157407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45983.674751157407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45983.674751157407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45983.674751157407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45983.674751157407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45983.674751157407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45983.674751157407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45983.674751157407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45983.674751157407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45983.674751157407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45983.674751157407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45983.674751157407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45983.674751157407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45983.674751157407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45983.674751157407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45983.674751157407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45983.674751157407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45983.674751157407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45983.674751157407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45983.674751157407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45983.674751157407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45983.674751157407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45983.674751157407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45983.674751157407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45983.674751157407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45983.674751157407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45983.674751157407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45983.674751157407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45983.674751157407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45983.674751157407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45983.674751157407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45983.674751157407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45983.674751157407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45983.674751157407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45983.674751157407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45983.674751157407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45983.674751157407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45983.674751157407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45983.674751157407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45983.674751157407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45983.674751157407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45983.674751157407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45983.674751157407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45983.674751157407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45983.674751157407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45983.674751157407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45983.674751157407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45983.674751157407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45983.674751157407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45983.674751157407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45983.674751157407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45983.674751157407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45983.674751157407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45983.674751157407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45983.674751157407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45983.674751157407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45983.674751157407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45983.674751157407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45983.674751157407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45983.674751157407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45983.674751157407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45983.674751157407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45983.674751157407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45983.674751157407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45983.674751157407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45983.674751157407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45983.674751157407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45983.674751157407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45983.674751157407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45983.674751157407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45983.674751157407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45983.674751157407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45983.674751157407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45983.674751157407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45983.674751157407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45983.674751157407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45983.674751157407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45983.674751157407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45983.674751157407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45983.674751157407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45983.674751157407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45983.674751157407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45983.674751157407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45983.674751157407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45983.674751157407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45983.674751157407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45983.674751157407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45983.674751157407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45983.674751157407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45983.674751157407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45983.674751157407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45983.674751157407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45983.674751157407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45983.674751157407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45983.674751157407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45983.674751157407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45983.674751157407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45983.674751157407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45983.674751157407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45983.674751157407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45983.674751157407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45983.674751157407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45983.674751157407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45983.674751157407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45983.674751157407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45983.674751157407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45983.674751157407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45983.674751157407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45983.674751157407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45983.674751157407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45983.674751157407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45983.674751157407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45983.674751157407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45983.674751157407</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280.19403356481052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6.8686342594446614E-2</v>
      </c>
      <c r="H3" s="95">
        <v>45983.600474537037</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45983.674751157407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45983.674751157407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45983.674751157407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45983.674751157407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45983.674751157407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45983.674751157407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45983.674751157407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45983.674751157407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45983.674751157407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45983.674751157407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45983.674751157407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45983.674751157407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45983.674751157407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45983.674751157407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45983.674751157407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45983.674751157407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45983.674751157407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45983.674751157407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45983.674751157407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45983.674751157407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45983.674751157407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45983.674751157407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45983.674751157407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45983.674751157407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45983.674751157407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45983.674751157407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45983.674751157407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45983.674751157407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45983.674751157407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45983.674751157407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45983.674751157407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45983.674751157407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45983.674751157407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45983.674751157407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45983.674751157407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45983.674751157407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45983.674751157407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45983.674751157407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45983.674751157407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45983.674751157407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45983.674751157407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45983.674751157407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45983.674751157407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45983.674751157407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45983.674751157407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45983.674751157407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45983.674751157407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45983.674751157407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45983.674751157407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45983.674751157407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45983.674751157407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45983.674751157407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45983.674751157407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45983.674751157407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45983.674751157407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45983.674751157407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45983.674751157407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45983.674751157407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45983.674751157407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45983.674751157407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45983.674751157407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45983.674751157407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45983.674751157407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45983.674751157407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45983.674751157407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45983.674751157407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45983.674751157407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45983.674751157407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45983.674751157407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45983.674751157407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45983.674751157407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45983.674751157407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45983.674751157407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45983.674751157407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45983.674751157407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45983.674751157407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45983.674751157407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45983.674751157407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45983.674751157407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45983.674751157407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45983.674751157407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45983.674751157407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45983.674751157407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45983.674751157407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45983.674751157407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45983.674751157407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45983.674751157407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45983.674751157407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45983.674751157407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45983.674751157407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45983.674751157407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45983.674751157407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45983.674751157407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45983.674751157407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45983.674751157407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45983.674751157407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45983.674751157407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45983.674751157407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45983.674751157407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45983.674751157407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45983.674751157407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45983.674751157407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45983.674751157407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45983.674751157407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45983.674751157407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45983.674751157407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45983.674751157407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45983.674751157407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45983.674751157407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45983.674751157407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45983.674751157407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45983.674751157407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45983.674751157407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45983.674751157407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45983.674751157407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45983.674751157407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45983.674751157407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45983.674751157407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45983.674751157407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45983.674751157407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45983.674751157407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45983.674751157407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45983.674751157407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45983.674751157407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45983.674751157407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45983.674751157407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45983.674751157407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45983.674751157407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45983.674751157407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45983.674751157407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45983.674751157407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45983.674751157407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45983.674751157407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45983.674751157407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45983.674751157407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45983.674751157407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45983.674751157407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45983.674751157407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45983.674751157407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45983.674751157407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45983.674751157407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45983.674751157407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45983.674751157407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45983.674751157407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45983.674751157407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45983.674751157407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45983.674751157407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45983.674751157407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45983.674751157407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45983.674751157407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45983.674751157407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45983.674751157407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45983.674751157407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45983.674751157407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45983.674751157407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45983.674751157407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45983.674751157407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45983.674751157407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45983.674751157407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45983.674751157407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45983.674751157407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45983.674751157407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45983.674751157407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45983.674751157407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45983.674751157407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45983.674751157407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45983.674751157407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45983.674751157407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45983.674751157407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45983.674751157407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45983.674751157407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45983.674751157407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45983.674751157407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45983.674751157407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45983.674751157407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45983.674751157407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45983.674751157407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45983.674751157407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45983.674751157407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45983.674751157407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45983.674751157407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45983.674751157407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45983.674751157407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45983.674751157407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45983.674751157407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45983.674751157407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45983.674751157407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45983.674751157407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45983.674751157407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45983.674751157407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45983.674751157407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45983.674751157407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45983.674751157407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45983.674751157407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45983.674751157407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45983.674751157407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45983.674751157407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45983.674751157407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45983.674751157407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45983.674751157407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45983.674751157407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45983.674751157407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45983.674751157407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45983.674751157407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45983.674751157407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45983.674751157407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45983.674751157407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45983.674751157407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45983.674751157407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45983.674751157407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45983.674751157407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45983.674751157407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45983.674751157407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45983.674751157407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45983.674751157407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45983.674751157407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45983.674751157407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45983.674751157407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45983.674751157407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45983.674751157407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45983.674751157407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45983.674751157407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45983.674751157407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45983.674751157407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45983.674751157407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45983.674751157407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45983.674751157407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45983.674751157407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45983.674751157407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45983.674751157407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45983.674751157407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45983.674751157407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45983.674751157407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45983.674751157407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45983.674751157407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45983.674751157407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45983.674751157407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45983.674751157407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45983.674751157407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45983.674751157407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45983.674751157407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45983.674751157407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45983.674751157407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45983.674751157407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45983.674751157407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45983.674751157407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45983.674751157407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45983.674751157407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45983.674751157407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45983.674751157407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45983.674751157407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45983.674751157407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45983.674751157407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45983.674751157407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45983.674751157407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45983.674751157407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45983.674751157407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45983.674751157407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45983.674751157407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45983.674751157407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45983.674751157407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45983.674751157407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45983.674751157407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45983.674751157407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45983.674751157407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45983.674751157407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45983.674751157407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45983.674751157407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45983.674751157407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45983.674751157407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45983.674751157407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45983.674751157407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45983.674751157407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45983.674751157407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45983.674751157407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45983.674751157407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45983.674751157407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45983.674751157407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45983.674751157407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45983.674751157407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45983.674751157407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45983.674751157407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45983.674751157407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45983.674751157407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45983.674751157407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45983.674751157407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45983.674751157407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45983.674751157407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45983.674751157407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45983.674751157407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45983.674751157407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45983.674751157407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45983.674751157407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45983.674751157407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45983.674751157407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45983.674751157407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45983.674751157407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45983.674751157407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45983.674751157407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45983.674751157407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45983.674751157407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45983.674751157407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45983.674751157407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45983.674751157407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45983.674751157407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45983.674751157407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45983.674751157407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45983.674751157407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45983.674751157407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45983.674751157407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45983.674751157407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45983.674751157407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45983.674751157407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45983.674751157407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45983.674751157407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45983.674751157407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45983.674751157407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45983.674751157407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45983.674751157407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45983.674751157407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45983.674751157407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45983.674751157407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45983.674751157407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45983.674751157407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45983.674751157407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45983.674751157407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45983.674751157407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45983.674751157407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45983.674751157407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45983.674751157407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45983.674751157407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45983.674751157407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45983.674751157407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45983.674751157407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45983.674751157407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45983.674751157407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45983.674751157407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45983.674751157407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45983.674751157407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45983.674751157407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45983.674751157407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45983.674751157407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45983.674751157407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45983.674751157407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45983.674751157407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45983.674751157407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45983.674751157407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45983.674751157407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45983.674751157407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45983.674751157407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45983.674751157407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45983.674751157407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45983.674751157407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45983.674751157407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45983.674751157407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45983.674751157407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45983.674751157407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45983.674751157407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45983.674751157407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45983.674751157407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45983.674751157407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45983.674751157407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45983.674751157407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45983.674751157407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45983.674751157407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45983.674751157407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45983.674751157407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45983.674751157407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45983.674751157407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45983.674751157407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45983.674751157407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45983.674751157407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45983.674751157407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45983.674751157407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45983.674751157407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45983.674751157407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45983.674751157407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45983.674751157407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45983.674751157407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45983.674751157407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45983.674751157407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45983.674751157407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45983.674751157407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45983.674751157407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45983.674751157407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45983.674751157407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45983.674751157407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45983.674751157407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45983.674751157407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45983.674751157407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45983.674751157407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45983.674751157407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45983.674751157407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45983.674751157407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45983.674751157407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45983.674751157407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45983.674751157407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45983.674751157407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45983.674751157407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45983.674751157407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45983.674751157407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45983.674751157407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45983.674751157407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45983.674751157407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45983.674751157407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45983.674751157407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45983.674751157407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45983.674751157407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45983.674751157407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45983.674751157407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45983.674751157407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45983.674751157407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45983.674751157407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45983.674751157407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45983.674751157407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45983.674751157407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45983.674751157407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45983.674751157407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45983.674751157407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45983.674751157407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45983.674751157407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45983.674751157407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45983.674751157407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45983.674751157407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45983.674751157407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45983.674751157407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45983.674751157407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45983.674751157407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45983.674751157407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45983.674751157407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45983.674751157407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45983.674751157407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45983.674751157407</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F8" sqref="F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91.842690972218406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39108</v>
      </c>
      <c r="F3" s="38">
        <v>45926.188877314817</v>
      </c>
      <c r="G3" s="108">
        <f t="shared" ref="G3" ca="1" si="0">IFERROR(NOW()-F3,"")</f>
        <v>57.485873842590081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39108</v>
      </c>
      <c r="F4" s="110">
        <v>45948.661111111112</v>
      </c>
      <c r="G4" s="111">
        <f t="shared" ref="G4" ca="1" si="1">IFERROR(NOW()-F4,"")</f>
        <v>35.013640046294313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6.159947916668898</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2.3014525462931488</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39108</v>
      </c>
      <c r="F7" s="128">
        <v>45982.768553240741</v>
      </c>
      <c r="G7" s="111">
        <f ca="1">IFERROR(NOW()-F7,"")</f>
        <v>0.9061979166654055</v>
      </c>
      <c r="H7" s="128">
        <v>45982.753275462965</v>
      </c>
      <c r="I7" s="109" t="str">
        <f>IFERROR(VLOOKUP(D7,DB!A:F,6,0),"")</f>
        <v>SCECO</v>
      </c>
      <c r="J7" s="109" t="str">
        <f>IFERROR(VLOOKUP(D7,DB!A:G,7,0),"")</f>
        <v>Good</v>
      </c>
      <c r="K7" s="109" t="s">
        <v>39128</v>
      </c>
      <c r="L7" s="109" t="str">
        <f>IFERROR(VLOOKUP(D7,DB!A:I,9,0),"")</f>
        <v>Latis</v>
      </c>
    </row>
    <row r="8" spans="1:13">
      <c r="A8" s="109" t="s">
        <v>39129</v>
      </c>
      <c r="B8" s="109" t="str">
        <f>IFERROR(VLOOKUP(D8,DB!A:K,11,0),"")</f>
        <v>R5</v>
      </c>
      <c r="C8" s="109">
        <v>1</v>
      </c>
      <c r="D8" s="109" t="s">
        <v>33493</v>
      </c>
      <c r="E8" s="109" t="s">
        <v>39021</v>
      </c>
      <c r="F8" s="128">
        <v>45983.673668981479</v>
      </c>
      <c r="G8" s="111">
        <f ca="1">IFERROR(NOW()-F8,"")</f>
        <v>1.0821759278769605E-3</v>
      </c>
      <c r="H8" s="128">
        <v>45983.621157407404</v>
      </c>
      <c r="I8" s="109" t="str">
        <f>IFERROR(VLOOKUP(D8,DB!A:F,6,0),"")</f>
        <v>SCECO</v>
      </c>
      <c r="J8" s="109" t="str">
        <f>IFERROR(VLOOKUP(D8,DB!A:G,7,0),"")</f>
        <v>Dead</v>
      </c>
      <c r="K8" s="109"/>
      <c r="L8" s="109" t="str">
        <f>IFERROR(VLOOKUP(D8,DB!A:I,9,0),"")</f>
        <v>Latis</v>
      </c>
    </row>
    <row r="9" spans="1:13">
      <c r="A9" s="109"/>
      <c r="B9" s="109" t="str">
        <f>IFERROR(VLOOKUP(D9,DB!A:K,11,0),"")</f>
        <v/>
      </c>
      <c r="C9" s="109"/>
      <c r="D9" s="109"/>
      <c r="E9" s="109"/>
      <c r="F9" s="109"/>
      <c r="G9" s="111">
        <f ca="1">IFERROR(NOW()-F9,"")</f>
        <v>45983.674751157407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45983.674751157407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45983.674751157407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45983.674751157407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45983.674751157407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45983.674751157407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45983.674751157407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45983.674751157407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45983.674751157407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45983.674751157407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45983.674751157407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45983.674751157407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45983.674751157407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45983.674751157407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45983.674751157407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45983.674751157407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45983.674751157407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45983.674751157407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45983.674751157407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45983.674751157407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45983.674751157407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45983.674751157407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45983.674751157407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45983.674751157407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45983.674751157407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45983.674751157407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45983.674751157407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45983.674751157407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45983.674751157407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45983.674751157407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45983.674751157407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45983.674751157407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45983.674751157407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45983.674751157407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45983.674751157407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45983.674751157407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45983.674751157407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45983.674751157407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45983.674751157407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45983.674751157407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45983.674751157407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45983.674751157407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45983.674751157407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45983.674751157407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45983.674751157407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45983.674751157407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45983.674751157407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45983.674751157407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45983.674751157407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45983.674751157407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45983.674751157407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45983.674751157407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45983.674751157407</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45983.674751157407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45983.674751157407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45983.674751157407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45983.674751157407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45983.674751157407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45983.674751157407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45983.674751157407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45983.674751157407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45983.674751157407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45983.674751157407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45983.674751157407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45983.674751157407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45983.674751157407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45983.674751157407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45983.674751157407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45983.674751157407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45983.674751157407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45983.674751157407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45983.674751157407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45983.674751157407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45983.674751157407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45983.674751157407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45983.674751157407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45983.674751157407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45983.674751157407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45983.674751157407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45983.674751157407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45983.674751157407</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45983.674751157407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45983.674751157407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45983.674751157407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45983.674751157407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45983.674751157407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45983.674751157407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45983.674751157407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45983.674751157407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45983.674751157407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45983.674751157407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45983.674751157407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45983.674751157407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45983.674751157407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45983.674751157407</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2025-11-22T13:11:45Z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