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10" documentId="120_S{2AC9BD13-BADA-5192-A53E-5A8FF88502F6}" xr6:coauthVersionLast="47" xr6:coauthVersionMax="47" xr10:uidLastSave="{D4515151-63F6-43D0-8190-C9BECC13AB3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B32" i="4"/>
  <c r="B33" i="4"/>
  <c r="B34" i="4"/>
  <c r="G31" i="4"/>
  <c r="G32" i="4"/>
  <c r="G33" i="4"/>
  <c r="G34" i="4"/>
  <c r="I31" i="4"/>
  <c r="I32" i="4"/>
  <c r="I33" i="4"/>
  <c r="I34" i="4"/>
  <c r="J31" i="4"/>
  <c r="J32" i="4"/>
  <c r="J33" i="4"/>
  <c r="J34" i="4"/>
  <c r="L31" i="4"/>
  <c r="L32" i="4"/>
  <c r="L33" i="4"/>
  <c r="L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<sst xmlns="http://schemas.openxmlformats.org/spreadsheetml/2006/main" count="180281" uniqueCount="39122">
  <si>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</si>
  <si>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</si>
  <si>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</si>
  <si>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</si>
  <si>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</si>
  <si>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</si>
  <si>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</si>
  <si>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</si>
  <si>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</si>
  <si>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</si>
  <si>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</si>
  <si>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</si>
  <si>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</si>
  <si>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</si>
  <si>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</si>
  <si>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</si>
  <si>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</si>
  <si>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</si>
  <si>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</si>
  <si>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</si>
  <si>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</si>
  <si>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</si>
  <si>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</si>
  <si>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</si>
  <si>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</si>
  <si>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</si>
  <si>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</si>
  <si>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</si>
  <si>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</si>
  <si>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</si>
  <si>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</si>
  <si>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</si>
  <si>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</si>
  <si>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</si>
  <si>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</si>
  <si>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</si>
  <si>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</si>
  <si>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</si>
  <si>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</si>
  <si>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</si>
  <si>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</si>
  <si>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</si>
  <si>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</si>
  <si>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</si>
  <si>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</si>
  <si>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</si>
  <si>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</si>
  <si>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</si>
  <si>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</si>
  <si>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</si>
  <si>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</si>
  <si>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</si>
  <si>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</si>
  <si>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</si>
  <si>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</si>
  <si>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</si>
  <si>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</si>
  <si>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</si>
  <si>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</si>
  <si>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</si>
  <si>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</si>
  <si>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</si>
  <si>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</si>
  <si>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</si>
  <si>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</si>
  <si>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</si>
  <si>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</si>
  <si>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</si>
  <si>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</si>
  <si>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</si>
  <si>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</si>
  <si>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</si>
  <si>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</si>
  <si>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</si>
  <si>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</si>
  <si>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</si>
  <si>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</si>
  <si>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</si>
  <si>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</si>
  <si>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</si>
  <si>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</si>
  <si>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</si>
  <si>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</si>
  <si>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</si>
  <si>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</si>
  <si>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</si>
  <si>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</si>
  <si>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</si>
  <si>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</si>
  <si>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</si>
  <si>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</si>
  <si>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</si>
  <si>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</si>
  <si>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</si>
  <si>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</si>
  <si>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</si>
  <si>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</si>
  <si>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</si>
  <si>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</si>
  <si>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</si>
  <si>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</si>
  <si>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</si>
  <si>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</si>
  <si>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</si>
  <si>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</si>
  <si>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</si>
  <si>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</si>
  <si>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</si>
  <si>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</si>
  <si>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</si>
  <si>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</si>
  <si>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</si>
  <si>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</si>
  <si>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</si>
  <si>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</si>
  <si>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</si>
  <si>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</si>
  <si>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</si>
  <si>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</si>
  <si>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</si>
  <si>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</si>
  <si>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</si>
  <si>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</si>
  <si>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</si>
  <si>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</si>
  <si>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</si>
  <si>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</si>
  <si>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</si>
  <si>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</si>
  <si>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</si>
  <si>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</si>
  <si>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</si>
  <si>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</si>
  <si>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</si>
  <si>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</si>
  <si>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</si>
  <si>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</si>
  <si>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</si>
  <si>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</si>
  <si>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</si>
  <si>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</si>
  <si>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</si>
  <si>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</si>
  <si>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</si>
  <si>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</si>
  <si>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</si>
  <si>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</si>
  <si>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</si>
  <si>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</si>
  <si>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</si>
  <si>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</si>
  <si>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</si>
  <si>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</si>
  <si>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</si>
  <si>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</si>
  <si>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</si>
  <si>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</si>
  <si>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</si>
  <si>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</si>
  <si>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</si>
  <si>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</si>
  <si>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</si>
  <si>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</si>
  <si>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</si>
  <si>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</si>
  <si>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</si>
  <si>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</si>
  <si>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</si>
  <si>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</si>
  <si>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</si>
  <si>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</si>
  <si>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</si>
  <si>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</si>
  <si>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</si>
  <si>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</si>
  <si>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</si>
  <si>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</si>
  <si>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</si>
  <si>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</si>
  <si>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</si>
  <si>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</si>
  <si>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</si>
  <si>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</si>
  <si>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</si>
  <si>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</si>
  <si>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</si>
  <si>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</si>
  <si>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</si>
  <si>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</si>
  <si>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</si>
  <si>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</si>
  <si>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</si>
  <si>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</si>
  <si>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</si>
  <si>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</si>
  <si>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</si>
  <si>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</si>
  <si>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</si>
  <si>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</si>
  <si>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</si>
  <si>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</si>
  <si>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</si>
  <si>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</si>
  <si>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</si>
  <si>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</si>
  <si>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</si>
  <si>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</si>
  <si>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</si>
  <si>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</si>
  <si>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</si>
  <si>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</si>
  <si>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</si>
  <si>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</si>
  <si>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</si>
  <si>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</si>
  <si>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</si>
  <si>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</si>
  <si>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</si>
  <si>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</si>
  <si>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</si>
  <si>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</si>
  <si>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</si>
  <si>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</si>
  <si>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</si>
  <si>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</si>
  <si>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</si>
  <si>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</si>
  <si>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</si>
  <si>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</si>
  <si>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</si>
  <si>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</si>
  <si>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</si>
  <si>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</si>
  <si>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</si>
  <si>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</si>
  <si>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</si>
  <si>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</si>
  <si>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</si>
  <si>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</si>
  <si>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</si>
  <si>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</si>
  <si>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</si>
  <si>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</si>
  <si>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</si>
  <si>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</si>
  <si>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</si>
  <si>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</si>
  <si>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</si>
  <si>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</si>
  <si>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</si>
  <si>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</si>
  <si>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</si>
  <si>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</si>
  <si>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</si>
  <si>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</si>
  <si>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</si>
  <si>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</si>
  <si>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</si>
  <si>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</si>
  <si>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</si>
  <si>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</si>
  <si>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</si>
  <si>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</si>
  <si>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</si>
  <si>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</si>
  <si>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</si>
  <si>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</si>
  <si>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</si>
  <si>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</si>
  <si>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</si>
  <si>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</si>
  <si>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</si>
  <si>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</si>
  <si>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</si>
  <si>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</si>
  <si>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</si>
  <si>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</si>
  <si>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</si>
  <si>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</si>
  <si>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</si>
  <si>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</si>
  <si>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</si>
  <si>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</si>
  <si>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</si>
  <si>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</si>
  <si>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</si>
  <si>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</si>
  <si>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</si>
  <si>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</si>
  <si>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</si>
  <si>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</si>
  <si>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</si>
  <si>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</si>
  <si>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</si>
  <si>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</si>
  <si>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</si>
  <si>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</si>
  <si>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</si>
  <si>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</si>
  <si>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</si>
  <si>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</si>
  <si>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</si>
  <si>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</si>
  <si>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</si>
  <si>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</si>
  <si>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</si>
  <si>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</si>
  <si>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</si>
  <si>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</si>
  <si>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</si>
  <si>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</si>
  <si>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</si>
  <si>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</si>
  <si>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</si>
  <si>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</si>
  <si>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</si>
  <si>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</si>
  <si>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</si>
  <si>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</si>
  <si>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</si>
  <si>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</si>
  <si>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</si>
  <si>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</si>
  <si>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</si>
  <si>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</si>
  <si>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</si>
  <si>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</si>
  <si>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</si>
  <si>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</si>
  <si>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</si>
  <si>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</si>
  <si>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</si>
  <si>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</si>
  <si>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</si>
  <si>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</si>
  <si>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</si>
  <si>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</si>
  <si>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</si>
  <si>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</si>
  <si>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</si>
  <si>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</si>
  <si>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</si>
  <si>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</si>
  <si>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</si>
  <si>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</si>
  <si>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</si>
  <si>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</si>
  <si>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</si>
  <si>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</si>
  <si>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</si>
  <si>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</si>
  <si>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</si>
  <si>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</si>
  <si>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</si>
  <si>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</si>
  <si>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</si>
  <si>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</si>
  <si>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</si>
  <si>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</si>
  <si>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</si>
  <si>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</si>
  <si>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</si>
  <si>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</si>
  <si>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</si>
  <si>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</si>
  <si>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</si>
  <si>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</si>
  <si>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</si>
  <si>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</si>
  <si>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</si>
  <si>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</si>
  <si>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</si>
  <si>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</si>
  <si>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</si>
  <si>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</si>
  <si>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</si>
  <si>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</si>
  <si>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</si>
  <si>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</si>
  <si>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</si>
  <si>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</si>
  <si>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</si>
  <si>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</si>
  <si>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</si>
  <si>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</si>
  <si>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</si>
  <si>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</si>
  <si>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</si>
  <si>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</si>
  <si>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</si>
  <si>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</si>
  <si>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</si>
  <si>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</si>
  <si>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</si>
  <si>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</si>
  <si>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</si>
  <si>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</si>
  <si>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</si>
  <si>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</si>
  <si>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</si>
  <si>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</si>
  <si>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</si>
  <si>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</si>
  <si>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</si>
  <si>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</si>
  <si>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</si>
  <si>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</si>
  <si>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</si>
  <si>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</si>
  <si>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</si>
  <si>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</si>
  <si>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</si>
  <si>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</si>
  <si>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</si>
  <si>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</si>
  <si>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</si>
  <si>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</si>
  <si>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</si>
  <si>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</si>
  <si>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</si>
  <si>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</si>
  <si>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</si>
  <si>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</si>
  <si>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</si>
  <si>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</si>
  <si>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</si>
  <si>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</si>
  <si>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</si>
  <si>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</si>
  <si>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</si>
  <si>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</si>
  <si>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</si>
  <si>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</si>
  <si>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</si>
  <si>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</si>
  <si>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</si>
  <si>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</si>
  <si>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</si>
  <si>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</si>
  <si>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</si>
  <si>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</si>
  <si>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</si>
  <si>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</si>
  <si>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</si>
  <si>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</si>
  <si>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</si>
  <si>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</si>
  <si>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</si>
  <si>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</si>
  <si>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</si>
  <si>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</si>
  <si>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</si>
  <si>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</si>
  <si>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</si>
  <si>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</si>
  <si>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</si>
  <si>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</si>
  <si>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</si>
  <si>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</si>
  <si>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</si>
  <si>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</si>
  <si>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</si>
  <si>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</si>
  <si>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</si>
  <si>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</si>
  <si>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</si>
  <si>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</si>
  <si>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</si>
  <si>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</si>
  <si>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</si>
  <si>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</si>
  <si>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</si>
  <si>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</si>
  <si>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</si>
  <si>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</si>
  <si>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</si>
  <si>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</si>
  <si>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</si>
  <si>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</si>
  <si>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</si>
  <si>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</si>
  <si>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</si>
  <si>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</si>
  <si>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</si>
  <si>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</si>
  <si>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</si>
  <si>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</si>
  <si>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</si>
  <si>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</si>
  <si>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</si>
  <si>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</si>
  <si>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</si>
  <si>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</si>
  <si>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</si>
  <si>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</si>
  <si>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</si>
  <si>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</si>
  <si>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</si>
  <si>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</si>
  <si>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</si>
  <si>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</si>
  <si>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</si>
  <si>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</si>
  <si>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</si>
  <si>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</si>
  <si>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</si>
  <si>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</si>
  <si>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</si>
  <si>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</si>
  <si>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</si>
  <si>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</si>
  <si>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</si>
  <si>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</si>
  <si>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</si>
  <si>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</si>
  <si>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</si>
  <si>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</si>
  <si>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</si>
  <si>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</si>
  <si>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</si>
  <si>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</si>
  <si>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</si>
  <si>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</si>
  <si>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</si>
  <si>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</si>
  <si>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</si>
  <si>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</si>
  <si>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</si>
  <si>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</si>
  <si>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</si>
  <si>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</si>
  <si>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</si>
  <si>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</si>
  <si>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</si>
  <si>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</si>
  <si>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</si>
  <si>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</si>
  <si>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</si>
  <si>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</si>
  <si>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</si>
  <si>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</si>
  <si>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</si>
  <si>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</si>
  <si>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</si>
  <si>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</si>
  <si>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</si>
  <si>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</si>
  <si>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</si>
  <si>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</si>
  <si>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</si>
  <si>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</si>
  <si>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</si>
  <si>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</si>
  <si>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</si>
  <si>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</si>
  <si>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</si>
  <si>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</si>
  <si>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</si>
  <si>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</si>
  <si>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</si>
  <si>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</si>
  <si>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</si>
  <si>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</si>
  <si>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</si>
  <si>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</si>
  <si>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</si>
  <si>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</si>
  <si>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</si>
  <si>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</si>
  <si>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</si>
  <si>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</si>
  <si>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</si>
  <si>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</si>
  <si>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</si>
  <si>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</si>
  <si>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</si>
  <si>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</si>
  <si>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</si>
  <si>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</si>
  <si>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</si>
  <si>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</si>
  <si>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</si>
  <si>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</si>
  <si>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</si>
  <si>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</si>
  <si>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</si>
  <si>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</si>
  <si>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</si>
  <si>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</si>
  <si>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</si>
  <si>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</si>
  <si>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</si>
  <si>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</si>
  <si>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</si>
  <si>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</si>
  <si>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</si>
  <si>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</si>
  <si>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</si>
  <si>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</si>
  <si>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</si>
  <si>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</si>
  <si>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</si>
  <si>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</si>
  <si>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</si>
  <si>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</si>
  <si>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</si>
  <si>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</si>
  <si>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</si>
  <si>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</si>
  <si>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</si>
  <si>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</si>
  <si>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</si>
  <si>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</si>
  <si>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</si>
  <si>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</si>
  <si>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</si>
  <si>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</si>
  <si>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</si>
  <si>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</si>
  <si>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</si>
  <si>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</si>
  <si>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</si>
  <si>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</si>
  <si>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</si>
  <si>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</si>
  <si>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</si>
  <si>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</si>
  <si>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</si>
  <si>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</si>
  <si>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</si>
  <si>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</si>
  <si>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</si>
  <si>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</si>
  <si>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</si>
  <si>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</si>
  <si>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</si>
  <si>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</si>
  <si>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</si>
  <si>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</si>
  <si>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</si>
  <si>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</si>
  <si>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</si>
  <si>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</si>
  <si>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</si>
  <si>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</si>
  <si>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</si>
  <si>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</si>
  <si>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</si>
  <si>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</si>
  <si>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</si>
  <si>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</si>
  <si>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</si>
  <si>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</si>
  <si>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</si>
  <si>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</si>
  <si>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</si>
  <si>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</si>
  <si>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</si>
  <si>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</si>
  <si>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</si>
  <si>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</si>
  <si>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</si>
  <si>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</si>
  <si>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</si>
  <si>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</si>
  <si>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</si>
  <si>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</si>
  <si>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</si>
  <si>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</si>
  <si>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</si>
  <si>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</si>
  <si>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</si>
  <si>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</si>
  <si>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</si>
  <si>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</si>
  <si>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</si>
  <si>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</si>
  <si>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</si>
  <si>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</si>
  <si>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</si>
  <si>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</si>
  <si>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</si>
  <si>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</si>
  <si>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</si>
  <si>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</si>
  <si>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</si>
  <si>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</si>
  <si>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</si>
  <si>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</si>
  <si>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</si>
  <si>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</si>
  <si>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</si>
  <si>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</si>
  <si>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</si>
  <si>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</si>
  <si>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</si>
  <si>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</si>
  <si>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</si>
  <si>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</si>
  <si>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</si>
  <si>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</si>
  <si>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</si>
  <si>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</si>
  <si>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</si>
  <si>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</si>
  <si>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</si>
  <si>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</si>
  <si>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</si>
  <si>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</si>
  <si>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</si>
  <si>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</si>
  <si>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</si>
  <si>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</si>
  <si>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</si>
  <si>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</si>
  <si>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</si>
  <si>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</si>
  <si>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</si>
  <si>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</si>
  <si>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</si>
  <si>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</si>
  <si>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</si>
  <si>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</si>
  <si>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</si>
  <si>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</si>
  <si>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</si>
  <si>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</si>
  <si>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</si>
  <si>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</si>
  <si>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</si>
  <si>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</si>
  <si>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</si>
  <si>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</si>
  <si>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</si>
  <si>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</si>
  <si>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</si>
  <si>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</si>
  <si>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</si>
  <si>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</si>
  <si>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</si>
  <si>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</si>
  <si>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</si>
  <si>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</si>
  <si>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</si>
  <si>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</si>
  <si>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</si>
  <si>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</si>
  <si>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</si>
  <si>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</si>
  <si>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</si>
  <si>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</si>
  <si>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</si>
  <si>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</si>
  <si>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</si>
  <si>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</si>
  <si>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</si>
  <si>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</si>
  <si>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</si>
  <si>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</si>
  <si>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</si>
  <si>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</si>
  <si>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</si>
  <si>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</si>
  <si>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</si>
  <si>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</si>
  <si>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</si>
  <si>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</si>
  <si>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</si>
  <si>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</si>
  <si>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</si>
  <si>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</si>
  <si>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</si>
  <si>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</si>
  <si>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</si>
  <si>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</si>
  <si>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</si>
  <si>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</si>
  <si>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</si>
  <si>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</si>
  <si>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</si>
  <si>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</si>
  <si>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</si>
  <si>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</si>
  <si>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</si>
  <si>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</si>
  <si>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</si>
  <si>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</si>
  <si>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</si>
  <si>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</si>
  <si>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</si>
  <si>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</si>
  <si>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</si>
  <si>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</si>
  <si>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</si>
  <si>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</si>
  <si>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</si>
  <si>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</si>
  <si>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</si>
  <si>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</si>
  <si>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</si>
  <si>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</si>
  <si>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</si>
  <si>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</si>
  <si>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</si>
  <si>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</si>
  <si>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</si>
  <si>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</si>
  <si>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</si>
  <si>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</si>
  <si>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</si>
  <si>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</si>
  <si>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</si>
  <si>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</si>
  <si>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</si>
  <si>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</si>
  <si>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</si>
  <si>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</si>
  <si>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</si>
  <si>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</si>
  <si>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</si>
  <si>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</si>
  <si>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</si>
  <si>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</si>
  <si>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</si>
  <si>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</si>
  <si>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</si>
  <si>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</si>
  <si>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</si>
  <si>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</si>
  <si>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</si>
  <si>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</si>
  <si>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</si>
  <si>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</si>
  <si>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</si>
  <si>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</si>
  <si>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</si>
  <si>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</si>
  <si>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</si>
  <si>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</si>
  <si>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</si>
  <si>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</si>
  <si>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</si>
  <si>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</si>
  <si>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</si>
  <si>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</si>
  <si>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</si>
  <si>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</si>
  <si>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</si>
  <si>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</si>
  <si>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</si>
  <si>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</si>
  <si>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</si>
  <si>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</si>
  <si>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</si>
  <si>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</si>
  <si>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</si>
  <si>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</si>
  <si>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</si>
  <si>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</si>
  <si>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</si>
  <si>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</si>
  <si>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</si>
  <si>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</si>
  <si>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</si>
  <si>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</si>
  <si>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</si>
  <si>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</si>
  <si>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</si>
  <si>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</si>
  <si>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</si>
  <si>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</si>
  <si>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</si>
  <si>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</si>
  <si>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</si>
  <si>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</si>
  <si>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</si>
  <si>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</si>
  <si>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</si>
  <si>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</si>
  <si>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</si>
  <si>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</si>
  <si>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</si>
  <si>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</si>
  <si>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</si>
  <si>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</si>
  <si>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</si>
  <si>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</si>
  <si>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</si>
  <si>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</si>
  <si>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</si>
  <si>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</si>
  <si>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</si>
  <si>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</si>
  <si>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</si>
  <si>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</si>
  <si>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</si>
  <si>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</si>
  <si>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</si>
  <si>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</si>
  <si>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</si>
  <si>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</si>
  <si>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</si>
  <si>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</si>
  <si>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</si>
  <si>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</si>
  <si>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</si>
  <si>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</si>
  <si>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</si>
  <si>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</si>
  <si>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</si>
  <si>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</si>
  <si>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</si>
  <si>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</si>
  <si>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</si>
  <si>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</si>
  <si>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</si>
  <si>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</si>
  <si>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</si>
  <si>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</si>
  <si>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</si>
  <si>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</si>
  <si>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</si>
  <si>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</si>
  <si>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</si>
  <si>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</si>
  <si>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</si>
  <si>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</si>
  <si>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</si>
  <si>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</si>
  <si>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</si>
  <si>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</si>
  <si>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</si>
  <si>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</si>
  <si>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</si>
  <si>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</si>
  <si>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</si>
  <si>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</si>
  <si>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</si>
  <si>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</si>
  <si>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</si>
  <si>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</si>
  <si>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</si>
  <si>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</si>
  <si>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</si>
  <si>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</si>
  <si>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</si>
  <si>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</si>
  <si>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</si>
  <si>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</si>
  <si>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</si>
  <si>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</si>
  <si>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</si>
  <si>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</si>
  <si>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</si>
  <si>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</si>
  <si>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</si>
  <si>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</si>
  <si>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</si>
  <si>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</si>
  <si>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</si>
  <si>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</si>
  <si>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</si>
  <si>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</si>
  <si>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</si>
  <si>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</si>
  <si>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</si>
  <si>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</si>
  <si>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</si>
  <si>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</si>
  <si>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</si>
  <si>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</si>
  <si>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</si>
  <si>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</si>
  <si>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</si>
  <si>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</si>
  <si>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</si>
  <si>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</si>
  <si>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</si>
  <si>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</si>
  <si>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</si>
  <si>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</si>
  <si>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</si>
  <si>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</si>
  <si>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</si>
  <si>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</si>
  <si>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</si>
  <si>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</si>
  <si>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</si>
  <si>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</si>
  <si>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</si>
  <si>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</si>
  <si>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</si>
  <si>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</si>
  <si>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</si>
  <si>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</si>
  <si>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</si>
  <si>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</si>
  <si>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</si>
  <si>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</si>
  <si>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</si>
  <si>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</si>
  <si>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</si>
  <si>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</si>
  <si>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</si>
  <si>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</si>
  <si>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</si>
  <si>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</si>
  <si>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</si>
  <si>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</si>
  <si>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</si>
  <si>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</si>
  <si>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</si>
  <si>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</si>
  <si>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</si>
  <si>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</si>
  <si>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</si>
  <si>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</si>
  <si>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</si>
  <si>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</si>
  <si>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</si>
  <si>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</si>
  <si>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</si>
  <si>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</si>
  <si>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</si>
  <si>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</si>
  <si>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</si>
  <si>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</si>
  <si>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</si>
  <si>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</si>
  <si>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</si>
  <si>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</si>
  <si>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</si>
  <si>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</si>
  <si>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</si>
  <si>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</si>
  <si>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</si>
  <si>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</si>
  <si>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</si>
  <si>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</si>
  <si>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</si>
  <si>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</si>
  <si>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</si>
  <si>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</si>
  <si>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</si>
  <si>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</si>
  <si>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</si>
  <si>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</si>
  <si>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</si>
  <si>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</si>
  <si>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</si>
  <si>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</si>
  <si>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</si>
  <si>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</si>
  <si>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</si>
  <si>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</si>
  <si>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</si>
  <si>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</si>
  <si>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</si>
  <si>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</si>
  <si>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</si>
  <si>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</si>
  <si>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</si>
  <si>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</si>
  <si>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</si>
  <si>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</si>
  <si>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</si>
  <si>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</si>
  <si>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</si>
  <si>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</si>
  <si>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</si>
  <si>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</si>
  <si>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</si>
  <si>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</si>
  <si>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</si>
  <si>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</si>
  <si>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</si>
  <si>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</si>
  <si>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</si>
  <si>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</si>
  <si>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</si>
  <si>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</si>
  <si>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</si>
  <si>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</si>
  <si>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</si>
  <si>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</si>
  <si>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</si>
  <si>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</si>
  <si>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</si>
  <si>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</si>
  <si>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</si>
  <si>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</si>
  <si>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</si>
  <si>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</si>
  <si>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</si>
  <si>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</si>
  <si>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</si>
  <si>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</si>
  <si>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</si>
  <si>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</si>
  <si>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</si>
  <si>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</si>
  <si>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</si>
  <si>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</si>
  <si>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</si>
  <si>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</si>
  <si>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</si>
  <si>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</si>
  <si>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</si>
  <si>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</si>
  <si>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</si>
  <si>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</si>
  <si>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</si>
  <si>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</si>
  <si>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</si>
  <si>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</si>
  <si>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</si>
  <si>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</si>
  <si>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</si>
  <si>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</si>
  <si>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</si>
  <si>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</si>
  <si>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</si>
  <si>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</si>
  <si>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</si>
  <si>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</si>
  <si>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</si>
  <si>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</si>
  <si>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</si>
  <si>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</si>
  <si>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</si>
  <si>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</si>
  <si>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</si>
  <si>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</si>
  <si>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</si>
  <si>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</si>
  <si>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</si>
  <si>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</si>
  <si>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</si>
  <si>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</si>
  <si>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</si>
  <si>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</si>
  <si>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</si>
  <si>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</si>
  <si>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</si>
  <si>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</si>
  <si>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</si>
  <si>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</si>
  <si>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</si>
  <si>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</si>
  <si>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</si>
  <si>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</si>
  <si>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</si>
  <si>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</si>
  <si>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</si>
  <si>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</si>
  <si>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</si>
  <si>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</si>
  <si>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</si>
  <si>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</si>
  <si>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</si>
  <si>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</si>
  <si>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</si>
  <si>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</si>
  <si>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</si>
  <si>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</si>
  <si>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</si>
  <si>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</si>
  <si>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</si>
  <si>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</si>
  <si>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</si>
  <si>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</si>
  <si>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</si>
  <si>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</si>
  <si>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</si>
  <si>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</si>
  <si>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</si>
  <si>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</si>
  <si>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</si>
  <si>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</si>
  <si>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</si>
  <si>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</si>
  <si>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</si>
  <si>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</si>
  <si>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</si>
  <si>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</si>
  <si>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</si>
  <si>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</si>
  <si>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</si>
  <si>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</si>
  <si>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</si>
  <si>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</si>
  <si>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</si>
  <si>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</si>
  <si>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</si>
  <si>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</si>
  <si>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</si>
  <si>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</si>
  <si>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</si>
  <si>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</si>
  <si>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</si>
  <si>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</si>
  <si>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</si>
  <si>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</si>
  <si>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</si>
  <si>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</si>
  <si>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</si>
  <si>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</si>
  <si>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</si>
  <si>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</si>
  <si>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</si>
  <si>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</si>
  <si>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</si>
  <si>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</si>
  <si>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</si>
  <si>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</si>
  <si>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</si>
  <si>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</si>
  <si>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</si>
  <si>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</si>
  <si>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</si>
  <si>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</si>
  <si>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</si>
  <si>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</si>
  <si>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</si>
  <si>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</si>
  <si>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</si>
  <si>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</si>
  <si>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</si>
  <si>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</si>
  <si>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</si>
  <si>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</si>
  <si>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</si>
  <si>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</si>
  <si>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</si>
  <si>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</si>
  <si>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</si>
  <si>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</si>
  <si>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</si>
  <si>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</si>
  <si>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</si>
  <si>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</si>
  <si>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</si>
  <si>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</si>
  <si>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</si>
  <si>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</si>
  <si>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</si>
  <si>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</si>
  <si>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</si>
  <si>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</si>
  <si>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</si>
  <si>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</si>
  <si>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</si>
  <si>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</si>
  <si>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</si>
  <si>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</si>
  <si>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</si>
  <si>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</si>
  <si>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</si>
  <si>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</si>
  <si>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</si>
  <si>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</si>
  <si>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</si>
  <si>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</si>
  <si>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</si>
  <si>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</si>
  <si>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</si>
  <si>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</si>
  <si>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</si>
  <si>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</si>
  <si>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</si>
  <si>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</si>
  <si>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</si>
  <si>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</si>
  <si>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</si>
  <si>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</si>
  <si>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</si>
  <si>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</si>
  <si>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</si>
  <si>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</si>
  <si>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</si>
  <si>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</si>
  <si>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</si>
  <si>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</si>
  <si>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</si>
  <si>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</si>
  <si>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</si>
  <si>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</si>
  <si>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</si>
  <si>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</si>
  <si>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</si>
  <si>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</si>
  <si>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</si>
  <si>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</si>
  <si>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</si>
  <si>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</si>
  <si>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</si>
  <si>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</si>
  <si>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</si>
  <si>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</si>
  <si>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</si>
  <si>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</si>
  <si>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</si>
  <si>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</si>
  <si>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</si>
  <si>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</si>
  <si>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</si>
  <si>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</si>
  <si>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</si>
  <si>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</si>
  <si>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</si>
  <si>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</si>
  <si>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</si>
  <si>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</si>
  <si>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</si>
  <si>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</si>
  <si>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</si>
  <si>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</si>
  <si>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</si>
  <si>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</si>
  <si>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</si>
  <si>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</si>
  <si>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</si>
  <si>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</si>
  <si>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</si>
  <si>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</si>
  <si>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</si>
  <si>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</si>
  <si>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</si>
  <si>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</si>
  <si>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</si>
  <si>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</si>
  <si>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</si>
  <si>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</si>
  <si>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</si>
  <si>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</si>
  <si>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</si>
  <si>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</si>
  <si>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</si>
  <si>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</si>
  <si>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</si>
  <si>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</si>
  <si>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</si>
  <si>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</si>
  <si>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</si>
  <si>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</si>
  <si>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</si>
  <si>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</si>
  <si>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</si>
  <si>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</si>
  <si>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</si>
  <si>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</si>
  <si>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</si>
  <si>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</si>
  <si>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</si>
  <si>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</si>
  <si>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</si>
  <si>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</si>
  <si>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</si>
  <si>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</si>
  <si>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</si>
  <si>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</si>
  <si>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</si>
  <si>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</si>
  <si>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</si>
  <si>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</si>
  <si>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</si>
  <si>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</si>
  <si>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</si>
  <si>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</si>
  <si>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</si>
  <si>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</si>
  <si>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</si>
  <si>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</si>
  <si>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</si>
  <si>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</si>
  <si>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</si>
  <si>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</si>
  <si>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</si>
  <si>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</si>
  <si>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</si>
  <si>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</si>
  <si>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</si>
  <si>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</si>
  <si>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</si>
  <si>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</si>
  <si>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</si>
  <si>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</si>
  <si>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</si>
  <si>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</si>
  <si>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</si>
  <si>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</si>
  <si>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</si>
  <si>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</si>
  <si>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</si>
  <si>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</si>
  <si>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</si>
  <si>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</si>
  <si>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</si>
  <si>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</si>
  <si>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</si>
  <si>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</si>
  <si>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</si>
  <si>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</si>
  <si>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</si>
  <si>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</si>
  <si>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</si>
  <si>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</si>
  <si>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</si>
  <si>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</si>
  <si>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</si>
  <si>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</si>
  <si>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</si>
  <si>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</si>
  <si>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</si>
  <si>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</si>
  <si>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</si>
  <si>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</si>
  <si>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</si>
  <si>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</si>
  <si>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</si>
  <si>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</si>
  <si>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</si>
  <si>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</si>
  <si>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</si>
  <si>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</si>
  <si>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</si>
  <si>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</si>
  <si>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</si>
  <si>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</si>
  <si>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</si>
  <si>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</si>
  <si>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</si>
  <si>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</si>
  <si>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</si>
  <si>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</si>
  <si>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</si>
  <si>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</si>
  <si>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</si>
  <si>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</si>
  <si>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</si>
  <si>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</si>
  <si>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</si>
  <si>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</si>
  <si>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</si>
  <si>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</si>
  <si>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</si>
  <si>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</si>
  <si>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</si>
  <si>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</si>
  <si>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</si>
  <si>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</si>
  <si>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</si>
  <si>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</si>
  <si>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</si>
  <si>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</si>
  <si>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</si>
  <si>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</si>
  <si>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</si>
  <si>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</si>
  <si>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</si>
  <si>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</si>
  <si>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</si>
  <si>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</si>
  <si>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</si>
  <si>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</si>
  <si>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</si>
  <si>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</si>
  <si>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</si>
  <si>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</si>
  <si>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</si>
  <si>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</si>
  <si>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</si>
  <si>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</si>
  <si>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</si>
  <si>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</si>
  <si>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</si>
  <si>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</si>
  <si>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</si>
  <si>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</si>
  <si>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</si>
  <si>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</si>
  <si>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</si>
  <si>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</si>
  <si>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</si>
  <si>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</si>
  <si>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</si>
  <si>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</si>
  <si>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</si>
  <si>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</si>
  <si>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</si>
  <si>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</si>
  <si>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</si>
  <si>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</si>
  <si>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</si>
  <si>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</si>
  <si>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</si>
  <si>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</si>
  <si>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</si>
  <si>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</si>
  <si>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</si>
  <si>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</si>
  <si>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</si>
  <si>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</si>
  <si>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</si>
  <si>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</si>
  <si>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</si>
  <si>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</si>
  <si>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</si>
  <si>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</si>
  <si>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</si>
  <si>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</si>
  <si>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</si>
  <si>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</si>
  <si>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</si>
  <si>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</si>
  <si>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</si>
  <si>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</si>
  <si>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</si>
  <si>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</si>
  <si>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</si>
  <si>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</si>
  <si>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</si>
  <si>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</si>
  <si>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</si>
  <si>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</si>
  <si>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</si>
  <si>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</si>
  <si>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</si>
  <si>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</si>
  <si>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</si>
  <si>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</si>
  <si>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</si>
  <si>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</si>
  <si>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</si>
  <si>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</si>
  <si>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</si>
  <si>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</si>
  <si>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</si>
  <si>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</si>
  <si>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</si>
  <si>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</si>
  <si>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</si>
  <si>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</si>
  <si>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</si>
  <si>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</si>
  <si>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</si>
  <si>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</si>
  <si>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</si>
  <si>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</si>
  <si>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</si>
  <si>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</si>
  <si>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</si>
  <si>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</si>
  <si>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</si>
  <si>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</si>
  <si>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</si>
  <si>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</si>
  <si>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</si>
  <si>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</si>
  <si>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</si>
  <si>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</si>
  <si>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</si>
  <si>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</si>
  <si>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</si>
  <si>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</si>
  <si>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</si>
  <si>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</si>
  <si>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</si>
  <si>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</si>
  <si>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</si>
  <si>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</si>
  <si>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</si>
  <si>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</si>
  <si>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</si>
  <si>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</si>
  <si>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</si>
  <si>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</si>
  <si>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</si>
  <si>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</si>
  <si>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</si>
  <si>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</si>
  <si>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</si>
  <si>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</si>
  <si>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</si>
  <si>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</si>
  <si>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</si>
  <si>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</si>
  <si>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</si>
  <si>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</si>
  <si>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</si>
  <si>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</si>
  <si>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</si>
  <si>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</si>
  <si>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</si>
  <si>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</si>
  <si>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</si>
  <si>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</si>
  <si>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</si>
  <si>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</si>
  <si>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</si>
  <si>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</si>
  <si>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</si>
  <si>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</si>
  <si>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</si>
  <si>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</si>
  <si>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</si>
  <si>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</si>
  <si>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</si>
  <si>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</si>
  <si>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</si>
  <si>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</si>
  <si>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</si>
  <si>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</si>
  <si>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</si>
  <si>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</si>
  <si>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</si>
  <si>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</si>
  <si>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</si>
  <si>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</si>
  <si>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</si>
  <si>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</si>
  <si>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</si>
  <si>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</si>
  <si>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</si>
  <si>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</si>
  <si>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</si>
  <si>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</si>
  <si>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</si>
  <si>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</si>
  <si>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</si>
  <si>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</si>
  <si>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</si>
  <si>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</si>
  <si>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</si>
  <si>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</si>
  <si>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</si>
  <si>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</si>
  <si>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</si>
  <si>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</si>
  <si>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</si>
  <si>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</si>
  <si>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</si>
  <si>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</si>
  <si>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</si>
  <si>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</si>
  <si>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</si>
  <si>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</si>
  <si>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</si>
  <si>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</si>
  <si>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</si>
  <si>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</si>
  <si>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</si>
  <si>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</si>
  <si>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</si>
  <si>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</si>
  <si>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</si>
  <si>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</si>
  <si>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</si>
  <si>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</si>
  <si>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</si>
  <si>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</si>
  <si>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</si>
  <si>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</si>
  <si>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</si>
  <si>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</si>
  <si>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</si>
  <si>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</si>
  <si>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</si>
  <si>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</si>
  <si>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</si>
  <si>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</si>
  <si>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</si>
  <si>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</si>
  <si>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</si>
  <si>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</si>
  <si>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</si>
  <si>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</si>
  <si>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</si>
  <si>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</si>
  <si>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</si>
  <si>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</si>
  <si>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</si>
  <si>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</si>
  <si>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</si>
  <si>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</si>
  <si>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</si>
  <si>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</si>
  <si>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</si>
  <si>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</si>
  <si>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</si>
  <si>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</si>
  <si>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</si>
  <si>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</si>
  <si>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</si>
  <si>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</si>
  <si>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</si>
  <si>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</si>
  <si>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</si>
  <si>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</si>
  <si>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</si>
  <si>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</si>
  <si>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</si>
  <si>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</si>
  <si>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</si>
  <si>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</si>
  <si>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</si>
  <si>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</si>
  <si>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</si>
  <si>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</si>
  <si>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</si>
  <si>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</si>
  <si>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</si>
  <si>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</si>
  <si>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</si>
  <si>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</si>
  <si>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</si>
  <si>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</si>
  <si>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</si>
  <si>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</si>
  <si>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</si>
  <si>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</si>
  <si>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</si>
  <si>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</si>
  <si>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</si>
  <si>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</si>
  <si>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</si>
  <si>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</si>
  <si>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</si>
  <si>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</si>
  <si>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</si>
  <si>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</si>
  <si>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</si>
  <si>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</si>
  <si>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</si>
  <si>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</si>
  <si>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</si>
  <si>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</si>
  <si>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</si>
  <si>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</si>
  <si>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</si>
  <si>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</si>
  <si>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</si>
  <si>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</si>
  <si>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</si>
  <si>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</si>
  <si>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</si>
  <si>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</si>
  <si>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</si>
  <si>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</si>
  <si>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</si>
  <si>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</si>
  <si>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</si>
  <si>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</si>
  <si>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</si>
  <si>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</si>
  <si>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</si>
  <si>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</si>
  <si>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</si>
  <si>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</si>
  <si>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</si>
  <si>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</si>
  <si>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</si>
  <si>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</si>
  <si>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</si>
  <si>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</si>
  <si>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</si>
  <si>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</si>
  <si>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</si>
  <si>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</si>
  <si>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</si>
  <si>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</si>
  <si>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</si>
  <si>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</si>
  <si>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</si>
  <si>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</si>
  <si>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</si>
  <si>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</si>
  <si>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</si>
  <si>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</si>
  <si>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</si>
  <si>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</si>
  <si>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</si>
  <si>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</si>
  <si>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</si>
  <si>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</si>
  <si>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</si>
  <si>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</si>
  <si>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</si>
  <si>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</si>
  <si>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</si>
  <si>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</si>
  <si>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</si>
  <si>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</si>
  <si>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</si>
  <si>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</si>
  <si>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</si>
  <si>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</si>
  <si>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</si>
  <si>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</si>
  <si>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</si>
  <si>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</si>
  <si>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</si>
  <si>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</si>
  <si>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</si>
  <si>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</si>
  <si>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</si>
  <si>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</si>
  <si>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</si>
  <si>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</si>
  <si>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</si>
  <si>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</si>
  <si>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</si>
  <si>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</si>
  <si>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</si>
  <si>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</si>
  <si>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</si>
  <si>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</si>
  <si>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</si>
  <si>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</si>
  <si>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</si>
  <si>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</si>
  <si>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</si>
  <si>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</si>
  <si>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</si>
  <si>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</si>
  <si>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</si>
  <si>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</si>
  <si>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</si>
  <si>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</si>
  <si>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</si>
  <si>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</si>
  <si>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</si>
  <si>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</si>
  <si>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</si>
  <si>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</si>
  <si>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</si>
  <si>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</si>
  <si>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</si>
  <si>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</si>
  <si>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</si>
  <si>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</si>
  <si>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</si>
  <si>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</si>
  <si>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</si>
  <si>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</si>
  <si>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</si>
  <si>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</si>
  <si>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</si>
  <si>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</si>
  <si>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</si>
  <si>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</si>
  <si>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</si>
  <si>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</si>
  <si>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</si>
  <si>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</si>
  <si>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</si>
  <si>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</si>
  <si>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</si>
  <si>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</si>
  <si>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</si>
  <si>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</si>
  <si>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</si>
  <si>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</si>
  <si>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</si>
  <si>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</si>
  <si>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</si>
  <si>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</si>
  <si>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</si>
  <si>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</si>
  <si>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</si>
  <si>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</si>
  <si>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</si>
  <si>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</si>
  <si>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</si>
  <si>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</si>
  <si>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</si>
  <si>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</si>
  <si>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</si>
  <si>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</si>
  <si>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</si>
  <si>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</si>
  <si>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</si>
  <si>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</si>
  <si>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</si>
  <si>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</si>
  <si>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</si>
  <si>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</si>
  <si>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</si>
  <si>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</si>
  <si>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</si>
  <si>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</si>
  <si>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</si>
  <si>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</si>
  <si>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</si>
  <si>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</si>
  <si>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</si>
  <si>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</si>
  <si>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</si>
  <si>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</si>
  <si>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</si>
  <si>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</si>
  <si>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</si>
  <si>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</si>
  <si>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</si>
  <si>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</si>
  <si>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</si>
  <si>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</si>
  <si>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</si>
  <si>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</si>
  <si>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</si>
  <si>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</si>
  <si>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</si>
  <si>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</si>
  <si>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</si>
  <si>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</si>
  <si>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</si>
  <si>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</si>
  <si>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</si>
  <si>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</si>
  <si>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</si>
  <si>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</si>
  <si>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</si>
  <si>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</si>
  <si>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</si>
  <si>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</si>
  <si>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</si>
  <si>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</si>
  <si>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</si>
  <si>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</si>
  <si>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</si>
  <si>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</si>
  <si>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</si>
  <si>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</si>
  <si>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</si>
  <si>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</si>
  <si>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</si>
  <si>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</si>
  <si>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</si>
  <si>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</si>
  <si>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</si>
  <si>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</si>
  <si>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</si>
  <si>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</si>
  <si>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</si>
  <si>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</si>
  <si>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</si>
  <si>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</si>
  <si>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</si>
  <si>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</si>
  <si>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</si>
  <si>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</si>
  <si>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</si>
  <si>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</si>
  <si>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</si>
  <si>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</si>
  <si>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</si>
  <si>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</si>
  <si>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</si>
  <si>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</si>
  <si>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</si>
  <si>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</si>
  <si>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</si>
  <si>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</si>
  <si>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</si>
  <si>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</si>
  <si>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</si>
  <si>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</si>
  <si>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</si>
  <si>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</si>
  <si>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</si>
  <si>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</si>
  <si>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</si>
  <si>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</si>
  <si>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</si>
  <si>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</si>
  <si>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</si>
  <si>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</si>
  <si>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</si>
  <si>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</si>
  <si>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</si>
  <si>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</si>
  <si>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</si>
  <si>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</si>
  <si>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</si>
  <si>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</si>
  <si>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</si>
  <si>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</si>
  <si>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</si>
  <si>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</si>
  <si>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</si>
  <si>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</si>
  <si>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</si>
  <si>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</si>
  <si>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</si>
  <si>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</si>
  <si>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</si>
  <si>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</si>
  <si>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</si>
  <si>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</si>
  <si>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</si>
  <si>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</si>
  <si>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</si>
  <si>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</si>
  <si>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</si>
  <si>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</si>
  <si>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</si>
  <si>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</si>
  <si>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</si>
  <si>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</si>
  <si>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</si>
  <si>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</si>
  <si>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</si>
  <si>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</si>
  <si>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</si>
  <si>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</si>
  <si>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</si>
  <si>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</si>
  <si>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</si>
  <si>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</si>
  <si>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</si>
  <si>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</si>
  <si>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</si>
  <si>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</si>
  <si>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</si>
  <si>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</si>
  <si>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</si>
  <si>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</si>
  <si>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</si>
  <si>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</si>
  <si>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</si>
  <si>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</si>
  <si>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</si>
  <si>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</si>
  <si>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</si>
  <si>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</si>
  <si>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</si>
  <si>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</si>
  <si>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</si>
  <si>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</si>
  <si>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</si>
  <si>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</si>
  <si>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</si>
  <si>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</si>
  <si>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</si>
  <si>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</si>
  <si>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</si>
  <si>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</si>
  <si>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</si>
  <si>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</si>
  <si>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</si>
  <si>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</si>
  <si>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</si>
  <si>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</si>
  <si>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</si>
  <si>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</si>
  <si>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</si>
  <si>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</si>
  <si>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</si>
  <si>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</si>
  <si>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</si>
  <si>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</si>
  <si>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</si>
  <si>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</si>
  <si>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</si>
  <si>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</si>
  <si>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</si>
  <si>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</si>
  <si>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</si>
  <si>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</si>
  <si>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</si>
  <si>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</si>
  <si>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</si>
  <si>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</si>
  <si>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</si>
  <si>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</si>
  <si>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</si>
  <si>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</si>
  <si>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</si>
  <si>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</si>
  <si>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</si>
  <si>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</si>
  <si>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</si>
  <si>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</si>
  <si>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</si>
  <si>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</si>
  <si>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</si>
  <si>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</si>
  <si>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</si>
  <si>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</si>
  <si>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</si>
  <si>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</si>
  <si>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</si>
  <si>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</si>
  <si>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</si>
  <si>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</si>
  <si>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</si>
  <si>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</si>
  <si>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</si>
  <si>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</si>
  <si>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</si>
  <si>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</si>
  <si>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</si>
  <si>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</si>
  <si>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</si>
  <si>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</si>
  <si>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</si>
  <si>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</si>
  <si>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</si>
  <si>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</si>
  <si>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</si>
  <si>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</si>
  <si>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</si>
  <si>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</si>
  <si>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</si>
  <si>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</si>
  <si>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</si>
  <si>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</si>
  <si>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</si>
  <si>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</si>
  <si>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</si>
  <si>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</si>
  <si>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</si>
  <si>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</si>
  <si>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</si>
  <si>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</si>
  <si>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</si>
  <si>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</si>
  <si>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</si>
  <si>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</si>
  <si>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</si>
  <si>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</si>
  <si>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</si>
  <si>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</si>
  <si>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</si>
  <si>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</si>
  <si>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</si>
  <si>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</si>
  <si>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</si>
  <si>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</si>
  <si>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</si>
  <si>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</si>
  <si>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</si>
  <si>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</si>
  <si>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</si>
  <si>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</si>
  <si>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</si>
  <si>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</si>
  <si>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</si>
  <si>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</si>
  <si>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</si>
  <si>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</si>
  <si>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</si>
  <si>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</si>
  <si>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</si>
  <si>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</si>
  <si>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</si>
  <si>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</si>
  <si>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</si>
  <si>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</si>
  <si>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</si>
  <si>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</si>
  <si>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</si>
  <si>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</si>
  <si>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</si>
  <si>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</si>
  <si>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</si>
  <si>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</si>
  <si>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</si>
  <si>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</si>
  <si>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</si>
  <si>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</si>
  <si>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</si>
  <si>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</si>
  <si>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</si>
  <si>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</si>
  <si>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</si>
  <si>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</si>
  <si>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</si>
  <si>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</si>
  <si>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</si>
  <si>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</si>
  <si>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</si>
  <si>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</si>
  <si>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</si>
  <si>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</si>
  <si>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</si>
  <si>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</si>
  <si>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</si>
  <si>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</si>
  <si>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</si>
  <si>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</si>
  <si>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</si>
  <si>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</si>
  <si>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</si>
  <si>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</si>
  <si>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</si>
  <si>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</si>
  <si>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</si>
  <si>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</si>
  <si>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</si>
  <si>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</si>
  <si>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</si>
  <si>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</si>
  <si>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</si>
  <si>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</si>
  <si>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</si>
  <si>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</si>
  <si>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</si>
  <si>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</si>
  <si>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</si>
  <si>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</si>
  <si>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</si>
  <si>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</si>
  <si>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</si>
  <si>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</si>
  <si>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</si>
  <si>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</si>
  <si>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</si>
  <si>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</si>
  <si>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</si>
  <si>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</si>
  <si>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</si>
  <si>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</si>
  <si>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</si>
  <si>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</si>
  <si>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</si>
  <si>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</si>
  <si>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</si>
  <si>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</si>
  <si>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</si>
  <si>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</si>
  <si>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</si>
  <si>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</si>
  <si>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</si>
  <si>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</si>
  <si>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</si>
  <si>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</si>
  <si>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</si>
  <si>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</si>
  <si>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</si>
  <si>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</si>
  <si>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</si>
  <si>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</si>
  <si>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</si>
  <si>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</si>
  <si>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</si>
  <si>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</si>
  <si>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</si>
  <si>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</si>
  <si>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</si>
  <si>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</si>
  <si>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</si>
  <si>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</si>
  <si>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</si>
  <si>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</si>
  <si>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</si>
  <si>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</si>
  <si>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</si>
  <si>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</si>
  <si>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</si>
  <si>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</si>
  <si>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</si>
  <si>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</si>
  <si>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</si>
  <si>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</si>
  <si>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</si>
  <si>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</si>
  <si>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</si>
  <si>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</si>
  <si>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</si>
  <si>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</si>
  <si>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</si>
  <si>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</si>
  <si>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</si>
  <si>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</si>
  <si>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</si>
  <si>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</si>
  <si>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</si>
  <si>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</si>
  <si>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</si>
  <si>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</si>
  <si>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</si>
  <si>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</si>
  <si>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</si>
  <si>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</si>
  <si>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</si>
  <si>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</si>
  <si>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</si>
  <si>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</si>
  <si>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</si>
  <si>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</si>
  <si>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</si>
  <si>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</si>
  <si>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</si>
  <si>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</si>
  <si>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</si>
  <si>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</si>
  <si>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</si>
  <si>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</si>
  <si>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</si>
  <si>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</si>
  <si>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</si>
  <si>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</si>
  <si>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</si>
  <si>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</si>
  <si>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</si>
  <si>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</si>
  <si>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</si>
  <si>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</si>
  <si>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</si>
  <si>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</si>
  <si>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</si>
  <si>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</si>
  <si>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</si>
  <si>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</si>
  <si>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</si>
  <si>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</si>
  <si>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</si>
  <si>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</si>
  <si>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</si>
  <si>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</si>
  <si>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</si>
  <si>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</si>
  <si>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</si>
  <si>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</si>
  <si>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</si>
  <si>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</si>
  <si>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</si>
  <si>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</si>
  <si>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</si>
  <si>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</si>
  <si>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</si>
  <si>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</si>
  <si>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</si>
  <si>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</si>
  <si>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</si>
  <si>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</si>
  <si>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</si>
  <si>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</si>
  <si>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</si>
  <si>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</si>
  <si>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</si>
  <si>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</si>
  <si>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</si>
  <si>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</si>
  <si>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</si>
  <si>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</si>
  <si>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</si>
  <si>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</si>
  <si>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</si>
  <si>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</si>
  <si>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</si>
  <si>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</si>
  <si>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</si>
  <si>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</si>
  <si>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</si>
  <si>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</si>
  <si>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</si>
  <si>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</si>
  <si>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</si>
  <si>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</si>
  <si>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</si>
  <si>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</si>
  <si>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</si>
  <si>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</si>
  <si>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</si>
  <si>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</si>
  <si>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</si>
  <si>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</si>
  <si>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</si>
  <si>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</si>
  <si>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</si>
  <si>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</si>
  <si>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</si>
  <si>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</si>
  <si>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</si>
  <si>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</si>
  <si>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</si>
  <si>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</si>
  <si>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</si>
  <si>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</si>
  <si>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</si>
  <si>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</si>
  <si>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</si>
  <si>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</si>
  <si>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</si>
  <si>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</si>
  <si>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</si>
  <si>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</si>
  <si>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</si>
  <si>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</si>
  <si>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</si>
  <si>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</si>
  <si>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</si>
  <si>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</si>
  <si>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</si>
  <si>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</si>
  <si>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</si>
  <si>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</si>
  <si>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</si>
  <si>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</si>
  <si>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</si>
  <si>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</si>
  <si>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</si>
  <si>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</si>
  <si>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</si>
  <si>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</si>
  <si>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</si>
  <si>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</si>
  <si>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</si>
  <si>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</si>
  <si>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</si>
  <si>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</si>
  <si>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</si>
  <si>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</si>
  <si>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</si>
  <si>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</si>
  <si>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</si>
  <si>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</si>
  <si>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</si>
  <si>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</si>
  <si>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</si>
  <si>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</si>
  <si>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</si>
  <si>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</si>
  <si>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</si>
  <si>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</si>
  <si>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</si>
  <si>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</si>
  <si>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</si>
  <si>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</si>
  <si>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</si>
  <si>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</si>
  <si>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</si>
  <si>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</si>
  <si>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</si>
  <si>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</si>
  <si>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</si>
  <si>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</si>
  <si>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</si>
  <si>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</si>
  <si>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</si>
  <si>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</si>
  <si>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</si>
  <si>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</si>
  <si>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</si>
  <si>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</si>
  <si>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</si>
  <si>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</si>
  <si>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</si>
  <si>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</si>
  <si>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</si>
  <si>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</si>
  <si>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</si>
  <si>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</si>
  <si>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</si>
  <si>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</si>
  <si>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</si>
  <si>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</si>
  <si>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</si>
  <si>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</si>
  <si>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</si>
  <si>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</si>
  <si>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</si>
  <si>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</si>
  <si>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</si>
  <si>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</si>
  <si>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</si>
  <si>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</si>
  <si>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</si>
  <si>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</si>
  <si>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</si>
  <si>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</si>
  <si>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</si>
  <si>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</si>
  <si>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</si>
  <si>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</si>
  <si>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</si>
  <si>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</si>
  <si>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</si>
  <si>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</si>
  <si>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</si>
  <si>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</si>
  <si>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</si>
  <si>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</si>
  <si>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</si>
  <si>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</si>
  <si>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</si>
  <si>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</si>
  <si>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</si>
  <si>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</si>
  <si>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</si>
  <si>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</si>
  <si>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</si>
  <si>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</si>
  <si>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</si>
  <si>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</si>
  <si>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</si>
  <si>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</si>
  <si>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</si>
  <si>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</si>
  <si>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</si>
  <si>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</si>
  <si>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</si>
  <si>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</si>
  <si>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</si>
  <si>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</si>
  <si>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</si>
  <si>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</si>
  <si>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</si>
  <si>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</si>
  <si>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</si>
  <si>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</si>
  <si>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</si>
  <si>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</si>
  <si>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</si>
  <si>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</si>
  <si>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</si>
  <si>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</si>
  <si>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</si>
  <si>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</si>
  <si>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</si>
  <si>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</si>
  <si>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</si>
  <si>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</si>
  <si>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</si>
  <si>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</si>
  <si>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</si>
  <si>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</si>
  <si>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</si>
  <si>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</si>
  <si>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</si>
  <si>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</si>
  <si>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</si>
  <si>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</si>
  <si>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</si>
  <si>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</si>
  <si>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</si>
  <si>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</si>
  <si>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</si>
  <si>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</si>
  <si>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</si>
  <si>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</si>
  <si>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</si>
  <si>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</si>
  <si>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</si>
  <si>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</si>
  <si>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</si>
  <si>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</si>
  <si>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</si>
  <si>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</si>
  <si>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</si>
  <si>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</si>
  <si>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</si>
  <si>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</si>
  <si>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</si>
  <si>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</si>
  <si>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</si>
  <si>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</si>
  <si>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</si>
  <si>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</si>
  <si>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</si>
  <si>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</si>
  <si>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</si>
  <si>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</si>
  <si>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</si>
  <si>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</si>
  <si>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</si>
  <si>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</si>
  <si>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</si>
  <si>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</si>
  <si>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</si>
  <si>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</si>
  <si>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</si>
  <si>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</si>
  <si>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</si>
  <si>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</si>
  <si>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</si>
  <si>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</si>
  <si>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</si>
  <si>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</si>
  <si>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</si>
  <si>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</si>
  <si>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</si>
  <si>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</si>
  <si>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</si>
  <si>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</si>
  <si>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</si>
  <si>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</si>
  <si>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</si>
  <si>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</si>
  <si>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</si>
  <si>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</si>
  <si>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</si>
  <si>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</si>
  <si>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</si>
  <si>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</si>
  <si>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</si>
  <si>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</si>
  <si>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</si>
  <si>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</si>
  <si>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</si>
  <si>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</si>
  <si>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</si>
  <si>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</si>
  <si>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</si>
  <si>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</si>
  <si>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</si>
  <si>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</si>
  <si>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</si>
  <si>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</si>
  <si>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</si>
  <si>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</si>
  <si>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</si>
  <si>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</si>
  <si>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</si>
  <si>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</si>
  <si>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</si>
  <si>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</si>
  <si>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</si>
  <si>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</si>
  <si>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</si>
  <si>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</si>
  <si>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</si>
  <si>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</si>
  <si>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</si>
  <si>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</si>
  <si>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</si>
  <si>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</si>
  <si>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</si>
  <si>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</si>
  <si>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</si>
  <si>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</si>
  <si>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</si>
  <si>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</si>
  <si>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</si>
  <si>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</si>
  <si>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</si>
  <si>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</si>
  <si>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</si>
  <si>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</si>
  <si>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</si>
  <si>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</si>
  <si>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</si>
  <si>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</si>
  <si>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</si>
  <si>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</si>
  <si>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</si>
  <si>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</si>
  <si>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</si>
  <si>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</si>
  <si>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</si>
  <si>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</si>
  <si>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</si>
  <si>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</si>
  <si>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</si>
  <si>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</si>
  <si>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</si>
  <si>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</si>
  <si>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</si>
  <si>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</si>
  <si>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</si>
  <si>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</si>
  <si>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</si>
  <si>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</si>
  <si>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</si>
  <si>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</si>
  <si>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</si>
  <si>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</si>
  <si>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</si>
  <si>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</si>
  <si>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</si>
  <si>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</si>
  <si>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</si>
  <si>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</si>
  <si>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</si>
  <si>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</si>
  <si>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</si>
  <si>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</si>
  <si>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</si>
  <si>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</si>
  <si>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</si>
  <si>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</si>
  <si>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</si>
  <si>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</si>
  <si>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</si>
  <si>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</si>
  <si>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</si>
  <si>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</si>
  <si>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</si>
  <si>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</si>
  <si>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</si>
  <si>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</si>
  <si>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</si>
  <si>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</si>
  <si>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</si>
  <si>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</si>
  <si>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</si>
  <si>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</si>
  <si>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</si>
  <si>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</si>
  <si>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</si>
  <si>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</si>
  <si>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</si>
  <si>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</si>
  <si>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</si>
  <si>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</si>
  <si>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</si>
  <si>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</si>
  <si>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</si>
  <si>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</si>
  <si>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</si>
  <si>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</si>
  <si>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</si>
  <si>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</si>
  <si>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</si>
  <si>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</si>
  <si>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</si>
  <si>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</si>
  <si>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</si>
  <si>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</si>
  <si>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</si>
  <si>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</si>
  <si>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</si>
  <si>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</si>
  <si>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</si>
  <si>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</si>
  <si>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</si>
  <si>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</si>
  <si>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</si>
  <si>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</si>
  <si>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</si>
  <si>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</si>
  <si>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</si>
  <si>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</si>
  <si>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</si>
  <si>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</si>
  <si>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</si>
  <si>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</si>
  <si>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</si>
  <si>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</si>
  <si>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</si>
  <si>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</si>
  <si>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</si>
  <si>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</si>
  <si>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</si>
  <si>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</si>
  <si>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</si>
  <si>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</si>
  <si>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</si>
  <si>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</si>
  <si>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</si>
  <si>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</si>
  <si>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</si>
  <si>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</si>
  <si>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</si>
  <si>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</si>
  <si>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</si>
  <si>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</si>
  <si>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</si>
  <si>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</si>
  <si>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</si>
  <si>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</si>
  <si>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</si>
  <si>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</si>
  <si>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</si>
  <si>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</si>
  <si>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</si>
  <si>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</si>
  <si>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</si>
  <si>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</si>
  <si>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</si>
  <si>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</si>
  <si>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</si>
  <si>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</si>
  <si>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</si>
  <si>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</si>
  <si>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</si>
  <si>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</si>
  <si>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</si>
  <si>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</si>
  <si>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</si>
  <si>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</si>
  <si>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</si>
  <si>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</si>
  <si>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</si>
  <si>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</si>
  <si>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</si>
  <si>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</si>
  <si>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</si>
  <si>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</si>
  <si>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</si>
  <si>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</si>
  <si>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</si>
  <si>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</si>
  <si>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</si>
  <si>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</si>
  <si>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</si>
  <si>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</si>
  <si>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</si>
  <si>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</si>
  <si>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</si>
  <si>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</si>
  <si>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</si>
  <si>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</si>
  <si>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</si>
  <si>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</si>
  <si>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</si>
  <si>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</si>
  <si>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</si>
  <si>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</si>
  <si>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</si>
  <si>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</si>
  <si>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</si>
  <si>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</si>
  <si>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</si>
  <si>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</si>
  <si>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</si>
  <si>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</si>
  <si>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</si>
  <si>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</si>
  <si>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</si>
  <si>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</si>
  <si>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</si>
  <si>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</si>
  <si>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</si>
  <si>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</si>
  <si>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</si>
  <si>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</si>
  <si>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</si>
  <si>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</si>
  <si>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</si>
  <si>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</si>
  <si>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</si>
  <si>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</si>
  <si>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</si>
  <si>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</si>
  <si>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</si>
  <si>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</si>
  <si>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</si>
  <si>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</si>
  <si>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</si>
  <si>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</si>
  <si>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</si>
  <si>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</si>
  <si>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</si>
  <si>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</si>
  <si>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</si>
  <si>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</si>
  <si>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</si>
  <si>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</si>
  <si>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</si>
  <si>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</si>
  <si>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</si>
  <si>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</si>
  <si>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</si>
  <si>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</si>
  <si>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</si>
  <si>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</si>
  <si>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</si>
  <si>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</si>
  <si>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</si>
  <si>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</si>
  <si>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</si>
  <si>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</si>
  <si>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</si>
  <si>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</si>
  <si>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</si>
  <si>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</si>
  <si>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</si>
  <si>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</si>
  <si>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</si>
  <si>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</si>
  <si>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</si>
  <si>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</si>
  <si>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</si>
  <si>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</si>
  <si>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</si>
  <si>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</si>
  <si>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</si>
  <si>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</si>
  <si>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</si>
  <si>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</si>
  <si>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</si>
  <si>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</si>
  <si>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</si>
  <si>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</si>
  <si>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</si>
  <si>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</si>
  <si>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</si>
  <si>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</si>
  <si>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</si>
  <si>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</si>
  <si>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</si>
  <si>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</si>
  <si>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</si>
  <si>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</si>
  <si>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</si>
  <si>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</si>
  <si>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</si>
  <si>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</si>
  <si>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</si>
  <si>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</si>
  <si>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</si>
  <si>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</si>
  <si>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</si>
  <si>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</si>
  <si>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</si>
  <si>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</si>
  <si>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</si>
  <si>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</si>
  <si>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</si>
  <si>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</si>
  <si>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</si>
  <si>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</si>
  <si>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</si>
  <si>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</si>
  <si>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</si>
  <si>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</si>
  <si>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</si>
  <si>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</si>
  <si>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</si>
  <si>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</si>
  <si>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</si>
  <si>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</si>
  <si>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</si>
  <si>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</si>
  <si>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</si>
  <si>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</si>
  <si>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</si>
  <si>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</si>
  <si>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</si>
  <si>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</si>
  <si>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</si>
  <si>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</si>
  <si>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</si>
  <si>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</si>
  <si>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</si>
  <si>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</si>
  <si>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</si>
  <si>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</si>
  <si>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</si>
  <si>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</si>
  <si>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</si>
  <si>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</si>
  <si>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</si>
  <si>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</si>
  <si>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</si>
  <si>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</si>
  <si>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</si>
  <si>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</si>
  <si>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</si>
  <si>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</si>
  <si>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</si>
  <si>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</si>
  <si>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</si>
  <si>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</si>
  <si>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</si>
  <si>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</si>
  <si>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</si>
  <si>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</si>
  <si>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</si>
  <si>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</si>
  <si>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</si>
  <si>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</si>
  <si>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</si>
  <si>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</si>
  <si>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</si>
  <si>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</si>
  <si>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</si>
  <si>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</si>
  <si>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</si>
  <si>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</si>
  <si>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</si>
  <si>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</si>
  <si>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</si>
  <si>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</si>
  <si>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</si>
  <si>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</si>
  <si>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</si>
  <si>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</si>
  <si>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</si>
  <si>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</si>
  <si>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</si>
  <si>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</si>
  <si>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</si>
  <si>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</si>
  <si>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</si>
  <si>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</si>
  <si>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</si>
  <si>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</si>
  <si>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</si>
  <si>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</si>
  <si>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</si>
  <si>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</si>
  <si>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</si>
  <si>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</si>
  <si>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</si>
  <si>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</si>
  <si>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</si>
  <si>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</si>
  <si>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</si>
  <si>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</si>
  <si>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</si>
  <si>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</si>
  <si>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</si>
  <si>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</si>
  <si>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</si>
  <si>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</si>
  <si>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</si>
  <si>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</si>
  <si>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</si>
  <si>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</si>
  <si>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</si>
  <si>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</si>
  <si>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</si>
  <si>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</si>
  <si>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</si>
  <si>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</si>
  <si>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</si>
  <si>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</si>
  <si>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</si>
  <si>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</si>
  <si>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</si>
  <si>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</si>
  <si>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</si>
  <si>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</si>
  <si>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</si>
  <si>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</si>
  <si>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</si>
  <si>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</si>
  <si>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</si>
  <si>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</si>
  <si>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</si>
  <si>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</si>
  <si>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</si>
  <si>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</si>
  <si>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</si>
  <si>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</si>
  <si>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</si>
  <si>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</si>
  <si>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</si>
  <si>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</si>
  <si>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</si>
  <si>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</si>
  <si>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</si>
  <si>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</si>
  <si>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</si>
  <si>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</si>
  <si>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</si>
  <si>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</si>
  <si>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</si>
  <si>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</si>
  <si>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</si>
  <si>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</si>
  <si>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</si>
  <si>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</si>
  <si>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</si>
  <si>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</si>
  <si>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</si>
  <si>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</si>
  <si>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</si>
  <si>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</si>
  <si>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</si>
  <si>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</si>
  <si>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</si>
  <si>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</si>
  <si>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</si>
  <si>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</si>
  <si>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</si>
  <si>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</si>
  <si>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</si>
  <si>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</si>
  <si>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</si>
  <si>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</si>
  <si>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</si>
  <si>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</si>
  <si>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</si>
  <si>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</si>
  <si>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</si>
  <si>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</si>
  <si>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</si>
  <si>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</si>
  <si>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</si>
  <si>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</si>
  <si>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</si>
  <si>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</si>
  <si>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</si>
  <si>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</si>
  <si>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</si>
  <si>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</si>
  <si>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</si>
  <si>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</si>
  <si>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</si>
  <si>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</si>
  <si>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</si>
  <si>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</si>
  <si>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</si>
  <si>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</si>
  <si>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</si>
  <si>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</si>
  <si>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</si>
  <si>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</si>
  <si>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</si>
  <si>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</si>
  <si>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</si>
  <si>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</si>
  <si>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</si>
  <si>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</si>
  <si>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</si>
  <si>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</si>
  <si>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</si>
  <si>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</si>
  <si>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</si>
  <si>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</si>
  <si>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</si>
  <si>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</si>
  <si>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</si>
  <si>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</si>
  <si>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</si>
  <si>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</si>
  <si>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</si>
  <si>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</si>
  <si>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</si>
  <si>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</si>
  <si>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</si>
  <si>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</si>
  <si>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</si>
  <si>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</si>
  <si>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</si>
  <si>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</si>
  <si>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</si>
  <si>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</si>
  <si>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</si>
  <si>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</si>
  <si>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</si>
  <si>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</si>
  <si>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</si>
  <si>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</si>
  <si>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</si>
  <si>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</si>
  <si>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</si>
  <si>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</si>
  <si>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</si>
  <si>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</si>
  <si>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</si>
  <si>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</si>
  <si>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</si>
  <si>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</si>
  <si>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</si>
  <si>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</si>
  <si>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</si>
  <si>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</si>
  <si>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</si>
  <si>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</si>
  <si>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</si>
  <si>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</si>
  <si>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</si>
  <si>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</si>
  <si>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</si>
  <si>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</si>
  <si>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</si>
  <si>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</si>
  <si>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</si>
  <si>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</si>
  <si>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</si>
  <si>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</si>
  <si>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</si>
  <si>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</si>
  <si>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</si>
  <si>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</si>
  <si>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</si>
  <si>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</si>
  <si>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</si>
  <si>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</si>
  <si>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</si>
  <si>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</si>
  <si>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</si>
  <si>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</si>
  <si>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</si>
  <si>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</si>
  <si>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</si>
  <si>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</si>
  <si>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</si>
  <si>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</si>
  <si>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</si>
  <si>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</si>
  <si>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</si>
  <si>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</si>
  <si>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</si>
  <si>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</si>
  <si>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</si>
  <si>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</si>
  <si>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</si>
  <si>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</si>
  <si>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</si>
  <si>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</si>
  <si>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</si>
  <si>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</si>
  <si>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</si>
  <si>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</si>
  <si>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</si>
  <si>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</si>
  <si>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</si>
  <si>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</si>
  <si>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</si>
  <si>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</si>
  <si>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</si>
  <si>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</si>
  <si>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</si>
  <si>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</si>
  <si>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</si>
  <si>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</si>
  <si>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</si>
  <si>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</si>
  <si>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</si>
  <si>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</si>
  <si>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</si>
  <si>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</si>
  <si>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</si>
  <si>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</si>
  <si>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</si>
  <si>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</si>
  <si>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</si>
  <si>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</si>
  <si>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</si>
  <si>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</si>
  <si>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</si>
  <si>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</si>
  <si>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</si>
  <si>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</si>
  <si>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</si>
  <si>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</si>
  <si>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</si>
  <si>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</si>
  <si>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</si>
  <si>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</si>
  <si>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</si>
  <si>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</si>
  <si>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</si>
  <si>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</si>
  <si>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</si>
  <si>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</si>
  <si>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</si>
  <si>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</si>
  <si>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</si>
  <si>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</si>
  <si>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</si>
  <si>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</si>
  <si>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</si>
  <si>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</si>
  <si>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</si>
  <si>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</si>
  <si>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</si>
  <si>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</si>
  <si>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</si>
  <si>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</si>
  <si>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</si>
  <si>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</si>
  <si>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</si>
  <si>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</si>
  <si>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</si>
  <si>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</si>
  <si>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</si>
  <si>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</si>
  <si>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</si>
  <si>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</si>
  <si>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</si>
  <si>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</si>
  <si>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</si>
  <si>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</si>
  <si>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</si>
  <si>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</si>
  <si>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</si>
  <si>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</si>
  <si>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</si>
  <si>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</si>
  <si>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</si>
  <si>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</si>
  <si>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</si>
  <si>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</si>
  <si>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</si>
  <si>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</si>
  <si>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</si>
  <si>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</si>
  <si>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</si>
  <si>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</si>
  <si>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</si>
  <si>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</si>
  <si>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</si>
  <si>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</si>
  <si>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</si>
  <si>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</si>
  <si>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</si>
  <si>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</si>
  <si>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</si>
  <si>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</si>
  <si>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</si>
  <si>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</si>
  <si>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</si>
  <si>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</si>
  <si>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</si>
  <si>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</si>
  <si>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</si>
  <si>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</si>
  <si>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</si>
  <si>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</si>
  <si>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</si>
  <si>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</si>
  <si>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</si>
  <si>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</si>
  <si>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</si>
  <si>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</si>
  <si>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</si>
  <si>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</si>
  <si>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</si>
  <si>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</si>
  <si>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</si>
  <si>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</si>
  <si>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</si>
  <si>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</si>
  <si>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</si>
  <si>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</si>
  <si>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</si>
  <si>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</si>
  <si>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</si>
  <si>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</si>
  <si>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</si>
  <si>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</si>
  <si>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</si>
  <si>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</si>
  <si>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</si>
  <si>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</si>
  <si>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</si>
  <si>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</si>
  <si>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</si>
  <si>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</si>
  <si>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</si>
  <si>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</si>
  <si>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</si>
  <si>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</si>
  <si>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</si>
  <si>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</si>
  <si>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</si>
  <si>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</si>
  <si>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</si>
  <si>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</si>
  <si>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</si>
  <si>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</si>
  <si>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</si>
  <si>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</si>
  <si>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</si>
  <si>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</si>
  <si>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</si>
  <si>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</si>
  <si>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</si>
  <si>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</si>
  <si>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</si>
  <si>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</si>
  <si>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</si>
  <si>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</si>
  <si>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</si>
  <si>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</si>
  <si>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</si>
  <si>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</si>
  <si>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</si>
  <si>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</si>
  <si>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</si>
  <si>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</si>
  <si>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</si>
  <si>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</si>
  <si>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</si>
  <si>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</si>
  <si>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</si>
  <si>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</si>
  <si>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</si>
  <si>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</si>
  <si>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</si>
  <si>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</si>
  <si>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</si>
  <si>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</si>
  <si>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</si>
  <si>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</si>
  <si>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</si>
  <si>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</si>
  <si>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</si>
  <si>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</si>
  <si>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</si>
  <si>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</si>
  <si>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</si>
  <si>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</si>
  <si>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</si>
  <si>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</si>
  <si>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</si>
  <si>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</si>
  <si>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</si>
  <si>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</si>
  <si>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</si>
  <si>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</si>
  <si>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</si>
  <si>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</si>
  <si>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</si>
  <si>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</si>
  <si>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</si>
  <si>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</si>
  <si>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</si>
  <si>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</si>
  <si>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</si>
  <si>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</si>
  <si>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</si>
  <si>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</si>
  <si>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</si>
  <si>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</si>
  <si>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</si>
  <si>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</si>
  <si>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</si>
  <si>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</si>
  <si>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</si>
  <si>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</si>
  <si>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</si>
  <si>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</si>
  <si>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</si>
  <si>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</si>
  <si>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</si>
  <si>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</si>
  <si>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</si>
  <si>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</si>
  <si>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</si>
  <si>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</si>
  <si>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</si>
  <si>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</si>
  <si>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</si>
  <si>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</si>
  <si>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</si>
  <si>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</si>
  <si>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</si>
  <si>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</si>
  <si>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</si>
  <si>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</si>
  <si>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</si>
  <si>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</si>
  <si>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</si>
  <si>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</si>
  <si>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</si>
  <si>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</si>
  <si>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</si>
  <si>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</si>
  <si>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</si>
  <si>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</si>
  <si>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</si>
  <si>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</si>
  <si>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</si>
  <si>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</si>
  <si>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</si>
  <si>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</si>
  <si>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</si>
  <si>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</si>
  <si>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</si>
  <si>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</si>
  <si>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</si>
  <si>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</si>
  <si>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</si>
  <si>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</si>
  <si>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</si>
  <si>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</si>
  <si>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</si>
  <si>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</si>
  <si>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</si>
  <si>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</si>
  <si>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</si>
  <si>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</si>
  <si>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</si>
  <si>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</si>
  <si>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</si>
  <si>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</si>
  <si>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</si>
  <si>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</si>
  <si>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</si>
  <si>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</si>
  <si>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</si>
  <si>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</si>
  <si>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</si>
  <si>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</si>
  <si>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</si>
  <si>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</si>
  <si>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</si>
  <si>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</si>
  <si>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</si>
  <si>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</si>
  <si>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</si>
  <si>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</si>
  <si>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</si>
  <si>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</si>
  <si>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</si>
  <si>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</si>
  <si>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</si>
  <si>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</si>
  <si>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</si>
  <si>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</si>
  <si>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</si>
  <si>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</si>
  <si>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</si>
  <si>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</si>
  <si>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</si>
  <si>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</si>
  <si>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</si>
  <si>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</si>
  <si>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</si>
  <si>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</si>
  <si>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</si>
  <si>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</si>
  <si>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</si>
  <si>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</si>
  <si>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</si>
  <si>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</si>
  <si>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</si>
  <si>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</si>
  <si>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</si>
  <si>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</si>
  <si>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</si>
  <si>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</si>
  <si>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</si>
  <si>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</si>
  <si>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</si>
  <si>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</si>
  <si>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</si>
  <si>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</si>
  <si>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</si>
  <si>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</si>
  <si>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</si>
  <si>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</si>
  <si>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</si>
  <si>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</si>
  <si>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</si>
  <si>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</si>
  <si>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</si>
  <si>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</si>
  <si>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</si>
  <si>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</si>
  <si>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</si>
  <si>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</si>
  <si>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</si>
  <si>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</si>
  <si>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</si>
  <si>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</si>
  <si>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</si>
  <si>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</si>
  <si>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</si>
  <si>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</si>
  <si>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</si>
  <si>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</si>
  <si>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</si>
  <si>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</si>
  <si>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</si>
  <si>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</si>
  <si>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</si>
  <si>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</si>
  <si>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</si>
  <si>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</si>
  <si>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</si>
  <si>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</si>
  <si>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</si>
  <si>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</si>
  <si>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</si>
  <si>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</si>
  <si>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</si>
  <si>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</si>
  <si>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</si>
  <si>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</si>
  <si>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</si>
  <si>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</si>
  <si>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</si>
  <si>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</si>
  <si>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</si>
  <si>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</si>
  <si>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</si>
  <si>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</si>
  <si>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</si>
  <si>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</si>
  <si>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</si>
  <si>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</si>
  <si>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</si>
  <si>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</si>
  <si>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</si>
  <si>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</si>
  <si>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</si>
  <si>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</si>
  <si>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</si>
  <si>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</si>
  <si>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</si>
  <si>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</si>
  <si>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</si>
  <si>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</si>
  <si>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</si>
  <si>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</si>
  <si>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</si>
  <si>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</si>
  <si>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</si>
  <si>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</si>
  <si>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</si>
  <si>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</si>
  <si>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</si>
  <si>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</si>
  <si>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</si>
  <si>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</si>
  <si>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</si>
  <si>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</si>
  <si>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</si>
  <si>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</si>
  <si>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</si>
  <si>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</si>
  <si>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</si>
  <si>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</si>
  <si>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</si>
  <si>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</si>
  <si>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</si>
  <si>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</si>
  <si>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</si>
  <si>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</si>
  <si>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</si>
  <si>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</si>
  <si>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</si>
  <si>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</si>
  <si>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</si>
  <si>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</si>
  <si>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</si>
  <si>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</si>
  <si>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</si>
  <si>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</si>
  <si>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</si>
  <si>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</si>
  <si>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</si>
  <si>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</si>
  <si>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</si>
  <si>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</si>
  <si>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</si>
  <si>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</si>
  <si>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</si>
  <si>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</si>
  <si>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</si>
  <si>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</si>
  <si>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</si>
  <si>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</si>
  <si>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</si>
  <si>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</si>
  <si>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</si>
  <si>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</si>
  <si>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</si>
  <si>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</si>
  <si>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</si>
  <si>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</si>
  <si>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</si>
  <si>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</si>
  <si>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</si>
  <si>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</si>
  <si>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</si>
  <si>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</si>
  <si>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</si>
  <si>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</si>
  <si>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</si>
  <si>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</si>
  <si>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</si>
  <si>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</si>
  <si>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</si>
  <si>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</si>
  <si>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</si>
  <si>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</si>
  <si>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</si>
  <si>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</si>
  <si>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</si>
  <si>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</si>
  <si>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</si>
  <si>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</si>
  <si>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</si>
  <si>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</si>
  <si>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</si>
  <si>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</si>
  <si>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</si>
  <si>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</si>
  <si>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</si>
  <si>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</si>
  <si>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</si>
  <si>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</si>
  <si>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</si>
  <si>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</si>
  <si>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</si>
  <si>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</si>
  <si>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</si>
  <si>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</si>
  <si>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</si>
  <si>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</si>
  <si>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</si>
  <si>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</si>
  <si>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</si>
  <si>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</si>
  <si>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</si>
  <si>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</si>
  <si>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</si>
  <si>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</si>
  <si>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</si>
  <si>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</si>
  <si>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</si>
  <si>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</si>
  <si>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</si>
  <si>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</si>
  <si>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</si>
  <si>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</si>
  <si>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</si>
  <si>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</si>
  <si>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</si>
  <si>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</si>
  <si>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</si>
  <si>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</si>
  <si>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</si>
  <si>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</si>
  <si>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</si>
  <si>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</si>
  <si>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</si>
  <si>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</si>
  <si>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</si>
  <si>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</si>
  <si>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</si>
  <si>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</si>
  <si>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</si>
  <si>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</si>
  <si>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</si>
  <si>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</si>
  <si>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</si>
  <si>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</si>
  <si>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</si>
  <si>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</si>
  <si>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</si>
  <si>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</si>
  <si>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</si>
  <si>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</si>
  <si>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</si>
  <si>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</si>
  <si>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</si>
  <si>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</si>
  <si>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</si>
  <si>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</si>
  <si>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</si>
  <si>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</si>
  <si>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</si>
  <si>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</si>
  <si>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</si>
  <si>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</si>
  <si>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</si>
  <si>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</si>
  <si>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</si>
  <si>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</si>
  <si>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</si>
  <si>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</si>
  <si>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</si>
  <si>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</si>
  <si>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</si>
  <si>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</si>
  <si>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</si>
  <si>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</si>
  <si>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</si>
  <si>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</si>
  <si>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</si>
  <si>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</si>
  <si>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</si>
  <si>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</si>
  <si>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</si>
  <si>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</si>
  <si>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</si>
  <si>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</si>
  <si>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</si>
  <si>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</si>
  <si>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</si>
  <si>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</si>
  <si>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</si>
  <si>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</si>
  <si>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</si>
  <si>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</si>
  <si>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</si>
  <si>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</si>
  <si>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</si>
  <si>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</si>
  <si>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</si>
  <si>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</si>
  <si>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</si>
  <si>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</si>
  <si>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</si>
  <si>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</si>
  <si>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</si>
  <si>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</si>
  <si>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</si>
  <si>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</si>
  <si>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</si>
  <si>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</si>
  <si>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</si>
  <si>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</si>
  <si>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</si>
  <si>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</si>
  <si>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</si>
  <si>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</si>
  <si>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</si>
  <si>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</si>
  <si>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</si>
  <si>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</si>
  <si>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</si>
  <si>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</si>
  <si>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</si>
  <si>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</si>
  <si>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</si>
  <si>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</si>
  <si>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</si>
  <si>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</si>
  <si>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</si>
  <si>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</si>
  <si>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</si>
  <si>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</si>
  <si>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</si>
  <si>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</si>
  <si>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</si>
  <si>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</si>
  <si>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</si>
  <si>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</si>
  <si>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</si>
  <si>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</si>
  <si>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</si>
  <si>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</si>
  <si>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</si>
  <si>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</si>
  <si>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</si>
  <si>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</si>
  <si>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</si>
  <si>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</si>
  <si>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</si>
  <si>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</si>
  <si>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</si>
  <si>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</si>
  <si>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</si>
  <si>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</si>
  <si>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</si>
  <si>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</si>
  <si>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</si>
  <si>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</si>
  <si>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</si>
  <si>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</si>
  <si>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</si>
  <si>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</si>
  <si>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</si>
  <si>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</si>
  <si>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</si>
  <si>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</si>
  <si>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</si>
  <si>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</si>
  <si>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</si>
  <si>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</si>
  <si>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</si>
  <si>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</si>
  <si>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</si>
  <si>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</si>
  <si>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</si>
  <si>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</si>
  <si>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</si>
  <si>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</si>
  <si>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</si>
  <si>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</si>
  <si>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</si>
  <si>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</si>
  <si>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</si>
  <si>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</si>
  <si>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</si>
  <si>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</si>
  <si>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</si>
  <si>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</si>
  <si>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</si>
  <si>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</si>
  <si>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</si>
  <si>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</si>
  <si>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</si>
  <si>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</si>
  <si>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</si>
  <si>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</si>
  <si>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</si>
  <si>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</si>
  <si>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</si>
  <si>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</si>
  <si>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</si>
  <si>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</si>
  <si>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</si>
  <si>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</si>
  <si>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</si>
  <si>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</si>
  <si>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</si>
  <si>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</si>
  <si>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</si>
  <si>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</si>
  <si>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</si>
  <si>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</si>
  <si>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</si>
  <si>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</si>
  <si>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</si>
  <si>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</si>
  <si>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</si>
  <si>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</si>
  <si>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</si>
  <si>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</si>
  <si>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</si>
  <si>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</si>
  <si>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</si>
  <si>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</si>
  <si>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</si>
  <si>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</si>
  <si>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</si>
  <si>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</si>
  <si>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</si>
  <si>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</si>
  <si>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</si>
  <si>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</si>
  <si>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</si>
  <si>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</si>
  <si>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</si>
  <si>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</si>
  <si>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</si>
  <si>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</si>
  <si>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</si>
  <si>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</si>
  <si>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</si>
  <si>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</si>
  <si>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</si>
  <si>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</si>
  <si>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</si>
  <si>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</si>
  <si>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</si>
  <si>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</si>
  <si>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</si>
  <si>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</si>
  <si>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</si>
  <si>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</si>
  <si>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</si>
  <si>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</si>
  <si>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</si>
  <si>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</si>
  <si>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</si>
  <si>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</si>
  <si>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</si>
  <si>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</si>
  <si>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</si>
  <si>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</si>
  <si>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</si>
  <si>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</si>
  <si>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</si>
  <si>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</si>
  <si>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</si>
  <si>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</si>
  <si>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</si>
  <si>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</si>
  <si>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</si>
  <si>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</si>
  <si>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</si>
  <si>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</si>
  <si>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</si>
  <si>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</si>
  <si>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</si>
  <si>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</si>
  <si>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</si>
  <si>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</si>
  <si>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</si>
  <si>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</si>
  <si>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</si>
  <si>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</si>
  <si>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</si>
  <si>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</si>
  <si>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</si>
  <si>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</si>
  <si>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</si>
  <si>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</si>
  <si>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</si>
  <si>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</si>
  <si>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</si>
  <si>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</si>
  <si>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</si>
  <si>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</si>
  <si>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</si>
  <si>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</si>
  <si>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</si>
  <si>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</si>
  <si>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</si>
  <si>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</si>
  <si>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</si>
  <si>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</si>
  <si>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</si>
  <si>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</si>
  <si>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</si>
  <si>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</si>
  <si>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</si>
  <si>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</si>
  <si>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</si>
  <si>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</si>
  <si>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</si>
  <si>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</si>
  <si>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</si>
  <si>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</si>
  <si>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</si>
  <si>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</si>
  <si>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</si>
  <si>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</si>
  <si>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</si>
  <si>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</si>
  <si>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</si>
  <si>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</si>
  <si>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</si>
  <si>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</si>
  <si>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</si>
  <si>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</si>
  <si>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</si>
  <si>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</si>
  <si>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</si>
  <si>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</si>
  <si>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</si>
  <si>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</si>
  <si>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</si>
  <si>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</si>
  <si>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</si>
  <si>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</si>
  <si>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</si>
  <si>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</si>
  <si>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</si>
  <si>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</si>
  <si>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</si>
  <si>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</si>
  <si>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</si>
  <si>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</si>
  <si>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</si>
  <si>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</si>
  <si>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</si>
  <si>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</si>
  <si>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</si>
  <si>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</si>
  <si>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</si>
  <si>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</si>
  <si>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</si>
  <si>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</si>
  <si>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</si>
  <si>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</si>
  <si>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</si>
  <si>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</si>
  <si>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</si>
  <si>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</si>
  <si>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</si>
  <si>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</si>
  <si>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</si>
  <si>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</si>
  <si>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</si>
  <si>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</si>
  <si>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</si>
  <si>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</si>
  <si>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</si>
  <si>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</si>
  <si>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</si>
  <si>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</si>
  <si>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</si>
  <si>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</si>
  <si>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</si>
  <si>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</si>
  <si>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</si>
  <si>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</si>
  <si>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</si>
  <si>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</si>
  <si>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</si>
  <si>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</si>
  <si>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</si>
  <si>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</si>
  <si>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</si>
  <si>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</si>
  <si>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</si>
  <si>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</si>
  <si>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</si>
  <si>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</si>
  <si>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</si>
  <si>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</si>
  <si>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</si>
  <si>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</si>
  <si>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</si>
  <si>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</si>
  <si>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</si>
  <si>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</si>
  <si>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</si>
  <si>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</si>
  <si>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</si>
  <si>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</si>
  <si>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</si>
  <si>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</si>
  <si>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</si>
  <si>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</si>
  <si>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</si>
  <si>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</si>
  <si>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</si>
  <si>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</si>
  <si>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</si>
  <si>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</si>
  <si>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</si>
  <si>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</si>
  <si>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</si>
  <si>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</si>
  <si>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</si>
  <si>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</si>
  <si>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</si>
  <si>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</si>
  <si>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</si>
  <si>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</si>
  <si>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</si>
  <si>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</si>
  <si>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</si>
  <si>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</si>
  <si>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</si>
  <si>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</si>
  <si>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</si>
  <si>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</si>
  <si>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</si>
  <si>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</si>
  <si>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</si>
  <si>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</si>
  <si>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</si>
  <si>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</si>
  <si>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</si>
  <si>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</si>
  <si>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</si>
  <si>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</si>
  <si>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</si>
  <si>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</si>
  <si>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</si>
  <si>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</si>
  <si>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</si>
  <si>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</si>
  <si>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</si>
  <si>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</si>
  <si>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</si>
  <si>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</si>
  <si>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</si>
  <si>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</si>
  <si>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</si>
  <si>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</si>
  <si>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</si>
  <si>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</si>
  <si>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</si>
  <si>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</si>
  <si>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</si>
  <si>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</si>
  <si>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</si>
  <si>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</si>
  <si>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</si>
  <si>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</si>
  <si>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</si>
  <si>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</si>
  <si>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</si>
  <si>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</si>
  <si>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</si>
  <si>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</si>
  <si>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</si>
  <si>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</si>
  <si>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</si>
  <si>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</si>
  <si>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</si>
  <si>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</si>
  <si>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</si>
  <si>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</si>
  <si>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</si>
  <si>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</si>
  <si>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</si>
  <si>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</si>
  <si>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</si>
  <si>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</si>
  <si>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</si>
  <si>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</si>
  <si>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</si>
  <si>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</si>
  <si>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</si>
  <si>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</si>
  <si>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</si>
  <si>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</si>
  <si>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</si>
  <si>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</si>
  <si>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</si>
  <si>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</si>
  <si>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</si>
  <si>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</si>
  <si>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</si>
  <si>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</si>
  <si>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</si>
  <si>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</si>
  <si>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</si>
  <si>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</si>
  <si>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</si>
  <si>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</si>
  <si>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</si>
  <si>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</si>
  <si>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</si>
  <si>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</si>
  <si>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</si>
  <si>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</si>
  <si>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</si>
  <si>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</si>
  <si>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</si>
  <si>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</si>
  <si>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</si>
  <si>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</si>
  <si>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</si>
  <si>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</si>
  <si>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</si>
  <si>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</si>
  <si>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</si>
  <si>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</si>
  <si>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</si>
  <si>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</si>
  <si>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</si>
  <si>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</si>
  <si>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</si>
  <si>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</si>
  <si>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</si>
  <si>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</si>
  <si>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</si>
  <si>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</si>
  <si>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</si>
  <si>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</si>
  <si>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</si>
  <si>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</si>
  <si>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</si>
  <si>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</si>
  <si>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</si>
  <si>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</si>
  <si>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</si>
  <si>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</si>
  <si>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</si>
  <si>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</si>
  <si>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</si>
  <si>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</si>
  <si>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</si>
  <si>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</si>
  <si>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</si>
  <si>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</si>
  <si>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</si>
  <si>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</si>
  <si>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</si>
  <si>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</si>
  <si>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</si>
  <si>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</si>
  <si>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</si>
  <si>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</si>
  <si>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</si>
  <si>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</si>
  <si>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</si>
  <si>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</si>
  <si>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</si>
  <si>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</si>
  <si>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</si>
  <si>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</si>
  <si>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</si>
  <si>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</si>
  <si>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</si>
  <si>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</si>
  <si>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</si>
  <si>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</si>
  <si>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</si>
  <si>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</si>
  <si>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</si>
  <si>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</si>
  <si>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</si>
  <si>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</si>
  <si>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</si>
  <si>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</si>
  <si>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</si>
  <si>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</si>
  <si>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</si>
  <si>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</si>
  <si>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</si>
  <si>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</si>
  <si>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</si>
  <si>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</si>
  <si>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</si>
  <si>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</si>
  <si>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</si>
  <si>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</si>
  <si>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</si>
  <si>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</si>
  <si>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</si>
  <si>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</si>
  <si>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</si>
  <si>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</si>
  <si>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</si>
  <si>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</si>
  <si>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</si>
  <si>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</si>
  <si>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</si>
  <si>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</si>
  <si>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</si>
  <si>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</si>
  <si>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</si>
  <si>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</si>
  <si>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</si>
  <si>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</si>
  <si>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</si>
  <si>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</si>
  <si>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</si>
  <si>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</si>
  <si>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</si>
  <si>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</si>
  <si>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</si>
  <si>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</si>
  <si>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</si>
  <si>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</si>
  <si>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</si>
  <si>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</si>
  <si>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</si>
  <si>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</si>
  <si>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</si>
  <si>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</si>
  <si>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</si>
  <si>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</si>
  <si>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</si>
  <si>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</si>
  <si>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</si>
  <si>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</si>
  <si>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</si>
  <si>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</si>
  <si>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</si>
  <si>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</si>
  <si>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</si>
  <si>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</si>
  <si>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</si>
  <si>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</si>
  <si>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</si>
  <si>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</si>
  <si>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</si>
  <si>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</si>
  <si>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</si>
  <si>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</si>
  <si>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</si>
  <si>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</si>
  <si>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</si>
  <si>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</si>
  <si>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</si>
  <si>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</si>
  <si>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</si>
  <si>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</si>
  <si>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</si>
  <si>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</si>
  <si>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</si>
  <si>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</si>
  <si>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</si>
  <si>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</si>
  <si>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</si>
  <si>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</si>
  <si>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</si>
  <si>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</si>
  <si>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</si>
  <si>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</si>
  <si>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</si>
  <si>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</si>
  <si>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</si>
  <si>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</si>
  <si>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</si>
  <si>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</si>
  <si>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</si>
  <si>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</si>
  <si>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</si>
  <si>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</si>
  <si>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</si>
  <si>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</si>
  <si>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</si>
  <si>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</si>
  <si>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</si>
  <si>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</si>
  <si>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</si>
  <si>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</si>
  <si>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</si>
  <si>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</si>
  <si>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</si>
  <si>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</si>
  <si>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</si>
  <si>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</si>
  <si>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</si>
  <si>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</si>
  <si>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</si>
  <si>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</si>
  <si>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</si>
  <si>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</si>
  <si>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</si>
  <si>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</si>
  <si>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</si>
  <si>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</si>
  <si>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</si>
  <si>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</si>
  <si>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</si>
  <si>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</si>
  <si>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</si>
  <si>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</si>
  <si>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</si>
  <si>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</si>
  <si>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</si>
  <si>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</si>
  <si>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</si>
  <si>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</si>
  <si>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</si>
  <si>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</si>
  <si>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</si>
  <si>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</si>
  <si>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</si>
  <si>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</si>
  <si>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</si>
  <si>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</si>
  <si>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</si>
  <si>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</si>
  <si>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</si>
  <si>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</si>
  <si>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</si>
  <si>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</si>
  <si>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</si>
  <si>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</si>
  <si>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</si>
  <si>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</si>
  <si>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</si>
  <si>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</si>
  <si>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</si>
  <si>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</si>
  <si>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</si>
  <si>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</si>
  <si>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</si>
  <si>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</si>
  <si>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</si>
  <si>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</si>
  <si>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</si>
  <si>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</si>
  <si>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</si>
  <si>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</si>
  <si>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</si>
  <si>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</si>
  <si>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</si>
  <si>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</si>
  <si>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</si>
  <si>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</si>
  <si>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</si>
  <si>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</si>
  <si>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</si>
  <si>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</si>
  <si>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</si>
  <si>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</si>
  <si>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</si>
  <si>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</si>
  <si>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</si>
  <si>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</si>
  <si>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</si>
  <si>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</si>
  <si>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</si>
  <si>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</si>
  <si>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</si>
  <si>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</si>
  <si>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</si>
  <si>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</si>
  <si>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</si>
  <si>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</si>
  <si>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</si>
  <si>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</si>
  <si>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</si>
  <si>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</si>
  <si>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</si>
  <si>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</si>
  <si>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</si>
  <si>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</si>
  <si>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</si>
  <si>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</si>
  <si>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</si>
  <si>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</si>
  <si>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</si>
  <si>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</si>
  <si>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</si>
  <si>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</si>
  <si>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</si>
  <si>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</si>
  <si>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</si>
  <si>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</si>
  <si>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</si>
  <si>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</si>
  <si>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</si>
  <si>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</si>
  <si>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</si>
  <si>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</si>
  <si>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</si>
  <si>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</si>
  <si>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</si>
  <si>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</si>
  <si>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</si>
  <si>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</si>
  <si>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</si>
  <si>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</si>
  <si>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</si>
  <si>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</si>
  <si>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</si>
  <si>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</si>
  <si>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</si>
  <si>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</si>
  <si>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</si>
  <si>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</si>
  <si>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</si>
  <si>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</si>
  <si>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</si>
  <si>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</si>
  <si>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</si>
  <si>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</si>
  <si>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</si>
  <si>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</si>
  <si>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</si>
  <si>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</si>
  <si>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</si>
  <si>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</si>
  <si>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</si>
  <si>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</si>
  <si>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</si>
  <si>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</si>
  <si>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</si>
  <si>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</si>
  <si>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</si>
  <si>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</si>
  <si>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</si>
  <si>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</si>
  <si>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</si>
  <si>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</si>
  <si>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</si>
  <si>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</si>
  <si>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</si>
  <si>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</si>
  <si>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</si>
  <si>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</si>
  <si>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</si>
  <si>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</si>
  <si>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</si>
  <si>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</si>
  <si>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</si>
  <si>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</si>
  <si>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</si>
  <si>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</si>
  <si>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</si>
  <si>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</si>
  <si>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</si>
  <si>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</si>
  <si>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</si>
  <si>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</si>
  <si>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</si>
  <si>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</si>
  <si>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</si>
  <si>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</si>
  <si>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</si>
  <si>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</si>
  <si>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</si>
  <si>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</si>
  <si>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</si>
  <si>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</si>
  <si>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</si>
  <si>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</si>
  <si>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</si>
  <si>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</si>
  <si>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</si>
  <si>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</si>
  <si>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</si>
  <si>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</si>
  <si>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</si>
  <si>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</si>
  <si>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</si>
  <si>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</si>
  <si>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</si>
  <si>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</si>
  <si>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</si>
  <si>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</si>
  <si>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</si>
  <si>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</si>
  <si>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</si>
  <si>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</si>
  <si>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</si>
  <si>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</si>
  <si>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</si>
  <si>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</si>
  <si>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</si>
  <si>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</si>
  <si>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</si>
  <si>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</si>
  <si>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</si>
  <si>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</si>
  <si>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</si>
  <si>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</si>
  <si>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</si>
  <si>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</si>
  <si>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</si>
  <si>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</si>
  <si>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</si>
  <si>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</si>
  <si>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</si>
  <si>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</si>
  <si>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</si>
  <si>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</si>
  <si>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</si>
  <si>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</si>
  <si>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</si>
  <si>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</si>
  <si>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</si>
  <si>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</si>
  <si>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</si>
  <si>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</si>
  <si>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</si>
  <si>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</si>
  <si>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</si>
  <si>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</si>
  <si>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</si>
  <si>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</si>
  <si>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</si>
  <si>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</si>
  <si>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</si>
  <si>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</si>
  <si>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</si>
  <si>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</si>
  <si>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</si>
  <si>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</si>
  <si>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</si>
  <si>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</si>
  <si>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</si>
  <si>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</si>
  <si>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</si>
  <si>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</si>
  <si>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</si>
  <si>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</si>
  <si>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</si>
  <si>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</si>
  <si>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</si>
  <si>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</si>
  <si>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</si>
  <si>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</si>
  <si>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</si>
  <si>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</si>
  <si>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</si>
  <si>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</si>
  <si>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</si>
  <si>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</si>
  <si>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</si>
  <si>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</si>
  <si>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</si>
  <si>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</si>
  <si>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</si>
  <si>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</si>
  <si>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</si>
  <si>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</si>
  <si>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</si>
  <si>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</si>
  <si>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</si>
  <si>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</si>
  <si>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</si>
  <si>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</si>
  <si>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</si>
  <si>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</si>
  <si>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</si>
  <si>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</si>
  <si>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</si>
  <si>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</si>
  <si>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</si>
  <si>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</si>
  <si>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</si>
  <si>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</si>
  <si>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</si>
  <si>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</si>
  <si>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</si>
  <si>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</si>
  <si>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</si>
  <si>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</si>
  <si>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</si>
  <si>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</si>
  <si>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</si>
  <si>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</si>
  <si>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</si>
  <si>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</si>
  <si>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</si>
  <si>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</si>
  <si>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</si>
  <si>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</si>
  <si>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</si>
  <si>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</si>
  <si>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</si>
  <si>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</si>
  <si>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</si>
  <si>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</si>
  <si>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</si>
  <si>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</si>
  <si>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</si>
  <si>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</si>
  <si>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</si>
  <si>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</si>
  <si>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</si>
  <si>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</si>
  <si>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</si>
  <si>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</si>
  <si>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</si>
  <si>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</si>
  <si>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</si>
  <si>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</si>
  <si>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</si>
  <si>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</si>
  <si>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</si>
  <si>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</si>
  <si>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</si>
  <si>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</si>
  <si>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</si>
  <si>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</si>
  <si>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</si>
  <si>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</si>
  <si>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</si>
  <si>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</si>
  <si>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</si>
  <si>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</si>
  <si>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</si>
  <si>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</si>
  <si>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</si>
  <si>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</si>
  <si>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</si>
  <si>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</si>
  <si>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</si>
  <si>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</si>
  <si>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</si>
  <si>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</si>
  <si>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</si>
  <si>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</si>
  <si>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</si>
  <si>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</si>
  <si>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</si>
  <si>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</si>
  <si>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</si>
  <si>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</si>
  <si>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</si>
  <si>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</si>
  <si>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</si>
  <si>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</si>
  <si>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</si>
  <si>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</si>
  <si>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</si>
  <si>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</si>
  <si>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</si>
  <si>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</si>
  <si>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</si>
  <si>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</si>
  <si>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</si>
  <si>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</si>
  <si>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</si>
  <si>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</si>
  <si>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</si>
  <si>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</si>
  <si>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</si>
  <si>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</si>
  <si>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</si>
  <si>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</si>
  <si>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</si>
  <si>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</si>
  <si>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</si>
  <si>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</si>
  <si>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</si>
  <si>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</si>
  <si>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</si>
  <si>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</si>
  <si>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</si>
  <si>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</si>
  <si>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</si>
  <si>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</si>
  <si>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</si>
  <si>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</si>
  <si>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</si>
  <si>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</si>
  <si>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</si>
  <si>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</si>
  <si>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</si>
  <si>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</si>
  <si>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</si>
  <si>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</si>
  <si>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</si>
  <si>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</si>
  <si>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</si>
  <si>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</si>
  <si>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</si>
  <si>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</si>
  <si>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</si>
  <si>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</si>
  <si>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</si>
  <si>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</si>
  <si>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</si>
  <si>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</si>
  <si>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</si>
  <si>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</si>
  <si>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</si>
  <si>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</si>
  <si>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</si>
  <si>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</si>
  <si>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</si>
  <si>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</si>
  <si>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</si>
  <si>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</si>
  <si>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</si>
  <si>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</si>
  <si>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</si>
  <si>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</si>
  <si>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</si>
  <si>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</si>
  <si>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</si>
  <si>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</si>
  <si>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</si>
  <si>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</si>
  <si>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</si>
  <si>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</si>
  <si>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</si>
  <si>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</si>
  <si>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</si>
  <si>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</si>
  <si>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</si>
  <si>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</si>
  <si>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</si>
  <si>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</si>
  <si>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</si>
  <si>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</si>
  <si>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</si>
  <si>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</si>
  <si>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</si>
  <si>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</si>
  <si>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</si>
  <si>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</si>
  <si>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</si>
  <si>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</si>
  <si>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</si>
  <si>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</si>
  <si>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</si>
  <si>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</si>
  <si>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</si>
  <si>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</si>
  <si>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</si>
  <si>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</si>
  <si>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</si>
  <si>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</si>
  <si>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</si>
  <si>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</si>
  <si>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</si>
  <si>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</si>
  <si>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</si>
  <si>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</si>
  <si>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</si>
  <si>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</si>
  <si>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</si>
  <si>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</si>
  <si>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</si>
  <si>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</si>
  <si>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</si>
  <si>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</si>
  <si>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</si>
  <si>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</si>
  <si>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</si>
  <si>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</si>
  <si>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</si>
  <si>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</si>
  <si>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</si>
  <si>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</si>
  <si>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</si>
  <si>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</si>
  <si>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</si>
  <si>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</si>
  <si>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</si>
  <si>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</si>
  <si>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</si>
  <si>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</si>
  <si>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</si>
  <si>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</si>
  <si>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</si>
  <si>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</si>
  <si>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</si>
  <si>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</si>
  <si>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</si>
  <si>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</si>
  <si>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</si>
  <si>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</si>
  <si>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</si>
  <si>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</si>
  <si>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</si>
  <si>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</si>
  <si>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</si>
  <si>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</si>
  <si>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</si>
  <si>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</si>
  <si>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</si>
  <si>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</si>
  <si>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</si>
  <si>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</si>
  <si>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</si>
  <si>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</si>
  <si>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</si>
  <si>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</si>
  <si>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</si>
  <si>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</si>
  <si>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</si>
  <si>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</si>
  <si>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</si>
  <si>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</si>
  <si>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</si>
  <si>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</si>
  <si>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</si>
  <si>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</si>
  <si>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</si>
  <si>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</si>
  <si>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</si>
  <si>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</si>
  <si>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</si>
  <si>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</si>
  <si>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</si>
  <si>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</si>
  <si>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</si>
  <si>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</si>
  <si>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</si>
  <si>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</si>
  <si>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</si>
  <si>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</si>
  <si>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</si>
  <si>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</si>
  <si>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</si>
  <si>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</si>
  <si>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</si>
  <si>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</si>
  <si>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</si>
  <si>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</si>
  <si>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</si>
  <si>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</si>
  <si>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</si>
  <si>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</si>
  <si>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</si>
  <si>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</si>
  <si>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</si>
  <si>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</si>
  <si>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</si>
  <si>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</si>
  <si>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</si>
  <si>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</si>
  <si>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</si>
  <si>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</si>
  <si>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</si>
  <si>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</si>
  <si>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</si>
  <si>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</si>
  <si>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</si>
  <si>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</si>
  <si>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</si>
  <si>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</si>
  <si>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</si>
  <si>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</si>
  <si>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</si>
  <si>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</si>
  <si>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</si>
  <si>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</si>
  <si>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</si>
  <si>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</si>
  <si>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</si>
  <si>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</si>
  <si>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</si>
  <si>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</si>
  <si>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</si>
  <si>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</si>
  <si>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</si>
  <si>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</si>
  <si>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</si>
  <si>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</si>
  <si>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</si>
  <si>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</si>
  <si>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</si>
  <si>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</si>
  <si>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</si>
  <si>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</si>
  <si>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</si>
  <si>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</si>
  <si>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</si>
  <si>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</si>
  <si>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</si>
  <si>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</si>
  <si>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</si>
  <si>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</si>
  <si>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</si>
  <si>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</si>
  <si>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</si>
  <si>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</si>
  <si>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</si>
  <si>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</si>
  <si>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</si>
  <si>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</si>
  <si>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</si>
  <si>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</si>
  <si>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</si>
  <si>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</si>
  <si>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</si>
  <si>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</si>
  <si>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</si>
  <si>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</si>
  <si>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</si>
  <si>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</si>
  <si>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</si>
  <si>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</si>
  <si>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</si>
  <si>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</si>
  <si>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</si>
  <si>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</si>
  <si>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</si>
  <si>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</si>
  <si>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</si>
  <si>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</si>
  <si>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</si>
  <si>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</si>
  <si>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</si>
  <si>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</si>
  <si>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</si>
  <si>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</si>
  <si>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</si>
  <si>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</si>
  <si>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</si>
  <si>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</si>
  <si>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</si>
  <si>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</si>
  <si>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</si>
  <si>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</si>
  <si>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</si>
  <si>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</si>
  <si>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</si>
  <si>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</si>
  <si>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</si>
  <si>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</si>
  <si>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</si>
  <si>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</si>
  <si>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</si>
  <si>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</si>
  <si>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</si>
  <si>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</si>
  <si>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</si>
  <si>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</si>
  <si>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</si>
  <si>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</si>
  <si>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</si>
  <si>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</si>
  <si>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</si>
  <si>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</si>
  <si>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</si>
  <si>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</si>
  <si>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</si>
  <si>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</si>
  <si>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</si>
  <si>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</si>
  <si>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</si>
  <si>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</si>
  <si>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</si>
  <si>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</si>
  <si>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</si>
  <si>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</si>
  <si>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</si>
  <si>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</si>
  <si>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</si>
  <si>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</si>
  <si>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</si>
  <si>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</si>
  <si>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</si>
  <si>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</si>
  <si>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</si>
  <si>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</si>
  <si>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</si>
  <si>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</si>
  <si>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</si>
  <si>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</si>
  <si>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</si>
  <si>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</si>
  <si>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</si>
  <si>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</si>
  <si>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</si>
  <si>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</si>
  <si>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</si>
  <si>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</si>
  <si>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</si>
  <si>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</si>
  <si>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</si>
  <si>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</si>
  <si>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</si>
  <si>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</si>
  <si>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</si>
  <si>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</si>
  <si>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</si>
  <si>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</si>
  <si>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</si>
  <si>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</si>
  <si>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</si>
  <si>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</si>
  <si>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</si>
  <si>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</si>
  <si>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</si>
  <si>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</si>
  <si>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</si>
  <si>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</si>
  <si>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</si>
  <si>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</si>
  <si>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</si>
  <si>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</si>
  <si>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</si>
  <si>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</si>
  <si>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</si>
  <si>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</si>
  <si>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</si>
  <si>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</si>
  <si>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</si>
  <si>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</si>
  <si>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</si>
  <si>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</si>
  <si>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</si>
  <si>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</si>
  <si>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</si>
  <si>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</si>
  <si>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</si>
  <si>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</si>
  <si>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</si>
  <si>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</si>
  <si>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</si>
  <si>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</si>
  <si>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</si>
  <si>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</si>
  <si>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</si>
  <si>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</si>
  <si>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</si>
  <si>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</si>
  <si>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</si>
  <si>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</si>
  <si>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</si>
  <si>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</si>
  <si>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</si>
  <si>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</si>
  <si>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</si>
  <si>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</si>
  <si>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</si>
  <si>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</si>
  <si>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</si>
  <si>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</si>
  <si>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</si>
  <si>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</si>
  <si>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</si>
  <si>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</si>
  <si>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</si>
  <si>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</si>
  <si>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</si>
  <si>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</si>
  <si>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</si>
  <si>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</si>
  <si>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</si>
  <si>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</si>
  <si>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</si>
  <si>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</si>
  <si>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</si>
  <si>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</si>
  <si>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</si>
  <si>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</si>
  <si>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</si>
  <si>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</si>
  <si>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</si>
  <si>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</si>
  <si>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</si>
  <si>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</si>
  <si>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</si>
  <si>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</si>
  <si>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</si>
  <si>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</si>
  <si>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</si>
  <si>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</si>
  <si>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</si>
  <si>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</si>
  <si>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</si>
  <si>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</si>
  <si>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</si>
  <si>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</si>
  <si>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</si>
  <si>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</si>
  <si>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</si>
  <si>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</si>
  <si>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</si>
  <si>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</si>
  <si>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</si>
  <si>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</si>
  <si>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</si>
  <si>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</si>
  <si>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</si>
  <si>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</si>
  <si>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</si>
  <si>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</si>
  <si>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</si>
  <si>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</si>
  <si>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</si>
  <si>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</si>
  <si>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</si>
  <si>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</si>
  <si>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</si>
  <si>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</si>
  <si>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</si>
  <si>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</si>
  <si>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</si>
  <si>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</si>
  <si>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</si>
  <si>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</si>
  <si>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</si>
  <si>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</si>
  <si>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</si>
  <si>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</si>
  <si>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</si>
  <si>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</si>
  <si>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</si>
  <si>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</si>
  <si>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</si>
  <si>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</si>
  <si>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</si>
  <si>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</si>
  <si>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</si>
  <si>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</si>
  <si>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</si>
  <si>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</si>
  <si>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</si>
  <si>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</si>
  <si>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</si>
  <si>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</si>
  <si>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</si>
  <si>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</si>
  <si>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</si>
  <si>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</si>
  <si>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</si>
  <si>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</si>
  <si>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</si>
  <si>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</si>
  <si>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</si>
  <si>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</si>
  <si>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</si>
  <si>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</si>
  <si>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</si>
  <si>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</si>
  <si>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</si>
  <si>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</si>
  <si>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</si>
  <si>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</si>
  <si>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</si>
  <si>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</si>
  <si>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</si>
  <si>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</si>
  <si>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</si>
  <si>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</si>
  <si>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</si>
  <si>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</si>
  <si>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</si>
  <si>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</si>
  <si>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</si>
  <si>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</si>
  <si>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</si>
  <si>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</si>
  <si>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</si>
  <si>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</si>
  <si>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</si>
  <si>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</si>
  <si>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</si>
  <si>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</si>
  <si>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</si>
  <si>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</si>
  <si>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</si>
  <si>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</si>
  <si>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</si>
  <si>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</si>
  <si>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</si>
  <si>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</si>
  <si>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</si>
  <si>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</si>
  <si>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</si>
  <si>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</si>
  <si>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</si>
  <si>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</si>
  <si>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</si>
  <si>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</si>
  <si>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</si>
  <si>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</si>
  <si>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</si>
  <si>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</si>
  <si>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</si>
  <si>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</si>
  <si>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</si>
  <si>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</si>
  <si>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</si>
  <si>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</si>
  <si>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</si>
  <si>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</si>
  <si>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</si>
  <si>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</si>
  <si>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</si>
  <si>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</si>
  <si>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</si>
  <si>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</si>
  <si>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</si>
  <si>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</si>
  <si>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</si>
  <si>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</si>
  <si>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</si>
  <si>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</si>
  <si>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</si>
  <si>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</si>
  <si>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</si>
  <si>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</si>
  <si>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</si>
  <si>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</si>
  <si>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</si>
  <si>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</si>
  <si>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</si>
  <si>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</si>
  <si>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</si>
  <si>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</si>
  <si>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</si>
  <si>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</si>
  <si>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</si>
  <si>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</si>
  <si>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</si>
  <si>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</si>
  <si>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</si>
  <si>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</si>
  <si>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</si>
  <si>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</si>
  <si>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</si>
  <si>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</si>
  <si>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</si>
  <si>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</si>
  <si>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</si>
  <si>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</si>
  <si>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</si>
  <si>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</si>
  <si>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</si>
  <si>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</si>
  <si>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</si>
  <si>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</si>
  <si>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</si>
  <si>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</si>
  <si>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</si>
  <si>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</si>
  <si>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</si>
  <si>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</si>
  <si>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</si>
  <si>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</si>
  <si>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</si>
  <si>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</si>
  <si>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</si>
  <si>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</si>
  <si>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</si>
  <si>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</si>
  <si>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</si>
  <si>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</si>
  <si>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</si>
  <si>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</si>
  <si>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</si>
  <si>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</si>
  <si>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</si>
  <si>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</si>
  <si>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</si>
  <si>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</si>
  <si>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</si>
  <si>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</si>
  <si>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</si>
  <si>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</si>
  <si>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</si>
  <si>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</si>
  <si>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</si>
  <si>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</si>
  <si>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</si>
  <si>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</si>
  <si>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</si>
  <si>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</si>
  <si>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</si>
  <si>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</si>
  <si>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</si>
  <si>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</si>
  <si>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</si>
  <si>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</si>
  <si>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</si>
  <si>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</si>
  <si>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</si>
  <si>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</si>
  <si>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</si>
  <si>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</si>
  <si>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</si>
  <si>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</si>
  <si>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</si>
  <si>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</si>
  <si>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</si>
  <si>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</si>
  <si>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</si>
  <si>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</si>
  <si>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</si>
  <si>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</si>
  <si>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</si>
  <si>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</si>
  <si>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</si>
  <si>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</si>
  <si>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</si>
  <si>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</si>
  <si>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</si>
  <si>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</si>
  <si>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</si>
  <si>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</si>
  <si>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</si>
  <si>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</si>
  <si>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</si>
  <si>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</si>
  <si>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</si>
  <si>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</si>
  <si>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</si>
  <si>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</si>
  <si>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</si>
  <si>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</si>
  <si>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</si>
  <si>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</si>
  <si>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</si>
  <si>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</si>
  <si>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</si>
  <si>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</si>
  <si>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</si>
  <si>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</si>
  <si>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</si>
  <si>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</si>
  <si>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</si>
  <si>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</si>
  <si>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</si>
  <si>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</si>
  <si>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</si>
  <si>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</si>
  <si>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</si>
  <si>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</si>
  <si>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</si>
  <si>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</si>
  <si>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</si>
  <si>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</si>
  <si>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</si>
  <si>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</si>
  <si>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</si>
  <si>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</si>
  <si>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</si>
  <si>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</si>
  <si>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</si>
  <si>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</si>
  <si>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</si>
  <si>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</si>
  <si>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</si>
  <si>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</si>
  <si>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</si>
  <si>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</si>
  <si>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</si>
  <si>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</si>
  <si>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</si>
  <si>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</si>
  <si>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</si>
  <si>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</si>
  <si>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</si>
  <si>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</si>
  <si>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</si>
  <si>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</si>
  <si>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</si>
  <si>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</si>
  <si>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</si>
  <si>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</si>
  <si>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</si>
  <si>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</si>
  <si>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</si>
  <si>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</si>
  <si>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</si>
  <si>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</si>
  <si>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</si>
  <si>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</si>
  <si>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</si>
  <si>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</si>
  <si>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</si>
  <si>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</si>
  <si>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</si>
  <si>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</si>
  <si>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</si>
  <si>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</si>
  <si>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</si>
  <si>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</si>
  <si>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</si>
  <si>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</si>
  <si>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</si>
  <si>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</si>
  <si>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</si>
  <si>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</si>
  <si>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</si>
  <si>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</si>
  <si>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</si>
  <si>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</si>
  <si>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</si>
  <si>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</si>
  <si>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</si>
  <si>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</si>
  <si>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</si>
  <si>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</si>
  <si>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</si>
  <si>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</si>
  <si>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</si>
  <si>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</si>
  <si>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</si>
  <si>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</si>
  <si>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</si>
  <si>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</si>
  <si>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</si>
  <si>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</si>
  <si>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</si>
  <si>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</si>
  <si>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</si>
  <si>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</si>
  <si>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</si>
  <si>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</si>
  <si>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</si>
  <si>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</si>
  <si>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</si>
  <si>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</si>
  <si>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</si>
  <si>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</si>
  <si>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</si>
  <si>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</si>
  <si>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</si>
  <si>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</si>
  <si>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</si>
  <si>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</si>
  <si>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</si>
  <si>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</si>
  <si>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</si>
  <si>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</si>
  <si>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</si>
  <si>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</si>
  <si>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</si>
  <si>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</si>
  <si>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</si>
  <si>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</si>
  <si>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</si>
  <si>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</si>
  <si>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</si>
  <si>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</si>
  <si>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</si>
  <si>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</si>
  <si>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</si>
  <si>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</si>
  <si>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</si>
  <si>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</si>
  <si>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</si>
  <si>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</si>
  <si>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</si>
  <si>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</si>
  <si>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</si>
  <si>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</si>
  <si>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</si>
  <si>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</si>
  <si>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</si>
  <si>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</si>
  <si>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</si>
  <si>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</si>
  <si>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</si>
  <si>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</si>
  <si>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</si>
  <si>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</si>
  <si>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</si>
  <si>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</si>
  <si>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</si>
  <si>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</si>
  <si>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</si>
  <si>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</si>
  <si>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</si>
  <si>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</si>
  <si>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</si>
  <si>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</si>
  <si>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</si>
  <si>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</si>
  <si>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</si>
  <si>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</si>
  <si>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</si>
  <si>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</si>
  <si>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</si>
  <si>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</si>
  <si>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</si>
  <si>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</si>
  <si>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</si>
  <si>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</si>
  <si>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</si>
  <si>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</si>
  <si>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</si>
  <si>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</si>
  <si>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</si>
  <si>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</si>
  <si>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</si>
  <si>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</si>
  <si>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</si>
  <si>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</si>
  <si>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</si>
  <si>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</si>
  <si>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</si>
  <si>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</si>
  <si>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</si>
  <si>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</si>
  <si>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</si>
  <si>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</si>
  <si>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</si>
  <si>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</si>
  <si>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</si>
  <si>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</si>
  <si>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</si>
  <si>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</si>
  <si>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</si>
  <si>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</si>
  <si>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</si>
  <si>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</si>
  <si>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</si>
  <si>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</si>
  <si>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</si>
  <si>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</si>
  <si>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</si>
  <si>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</si>
  <si>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</si>
  <si>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</si>
  <si>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</si>
  <si>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</si>
  <si>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</si>
  <si>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</si>
  <si>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</si>
  <si>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</si>
  <si>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</si>
  <si>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</si>
  <si>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</si>
  <si>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</si>
  <si>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</si>
  <si>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</si>
  <si>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</si>
  <si>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</si>
  <si>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</si>
  <si>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</si>
  <si>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</si>
  <si>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</si>
  <si>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</si>
  <si>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</si>
  <si>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</si>
  <si>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</si>
  <si>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</si>
  <si>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</si>
  <si>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</si>
  <si>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</si>
  <si>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</si>
  <si>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</si>
  <si>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</si>
  <si>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</si>
  <si>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</si>
  <si>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</si>
  <si>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</si>
  <si>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</si>
  <si>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</si>
  <si>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</si>
  <si>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</si>
  <si>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</si>
  <si>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</si>
  <si>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</si>
  <si>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</si>
  <si>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</si>
  <si>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</si>
  <si>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</si>
  <si>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</si>
  <si>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</si>
  <si>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</si>
  <si>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</si>
  <si>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</si>
  <si>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</si>
  <si>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</si>
  <si>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</si>
  <si>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</si>
  <si>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</si>
  <si>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</si>
  <si>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</si>
  <si>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</si>
  <si>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</si>
  <si>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</si>
  <si>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</si>
  <si>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</si>
  <si>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</si>
  <si>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</si>
  <si>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</si>
  <si>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</si>
  <si>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</si>
  <si>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</si>
  <si>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</si>
  <si>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</si>
  <si>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</si>
  <si>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</si>
  <si>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</si>
  <si>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</si>
  <si>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</si>
  <si>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</si>
  <si>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</si>
  <si>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</si>
  <si>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</si>
  <si>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</si>
  <si>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</si>
  <si>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</si>
  <si>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</si>
  <si>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</si>
  <si>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</si>
  <si>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</si>
  <si>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</si>
  <si>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</si>
  <si>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</si>
  <si>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</si>
  <si>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</si>
  <si>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</si>
  <si>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</si>
  <si>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</si>
  <si>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</si>
  <si>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</si>
  <si>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</si>
  <si>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</si>
  <si>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</si>
  <si>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</si>
  <si>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</si>
  <si>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</si>
  <si>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</si>
  <si>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</si>
  <si>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</si>
  <si>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</si>
  <si>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</si>
  <si>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</si>
  <si>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</si>
  <si>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</si>
  <si>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</si>
  <si>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</si>
  <si>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</si>
  <si>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</si>
  <si>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</si>
  <si>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</si>
  <si>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</si>
  <si>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</si>
  <si>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</si>
  <si>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</si>
  <si>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</si>
  <si>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</si>
  <si>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</si>
  <si>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</si>
  <si>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</si>
  <si>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</si>
  <si>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</si>
  <si>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</si>
  <si>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</si>
  <si>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</si>
  <si>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</si>
  <si>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</si>
  <si>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</si>
  <si>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</si>
  <si>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</si>
  <si>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</si>
  <si>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</si>
  <si>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</si>
  <si>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</si>
  <si>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</si>
  <si>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</si>
  <si>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</si>
  <si>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</si>
  <si>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</si>
  <si>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</si>
  <si>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</si>
  <si>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</si>
  <si>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</si>
  <si>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</si>
  <si>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</si>
  <si>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</si>
  <si>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</si>
  <si>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</si>
  <si>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</si>
  <si>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</si>
  <si>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</si>
  <si>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</si>
  <si>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</si>
  <si>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</si>
  <si>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</si>
  <si>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</si>
  <si>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</si>
  <si>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</si>
  <si>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</si>
  <si>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</si>
  <si>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</si>
  <si>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</si>
  <si>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</si>
  <si>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</si>
  <si>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</si>
  <si>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</si>
  <si>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</si>
  <si>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</si>
  <si>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</si>
  <si>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</si>
  <si>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</si>
  <si>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</si>
  <si>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</si>
  <si>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</si>
  <si>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</si>
  <si>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</si>
  <si>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</si>
  <si>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</si>
  <si>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</si>
  <si>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</si>
  <si>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</si>
  <si>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</si>
  <si>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</si>
  <si>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</si>
  <si>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</si>
  <si>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</si>
  <si>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</si>
  <si>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</si>
  <si>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</si>
  <si>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</si>
  <si>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</si>
  <si>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</si>
  <si>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</si>
  <si>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</si>
  <si>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</si>
  <si>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</si>
  <si>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</si>
  <si>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</si>
  <si>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</si>
  <si>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</si>
  <si>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</si>
  <si>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</si>
  <si>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</si>
  <si>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</si>
  <si>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</si>
  <si>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</si>
  <si>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</si>
  <si>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</si>
  <si>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</si>
  <si>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</si>
  <si>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</si>
  <si>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</si>
  <si>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</si>
  <si>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</si>
  <si>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</si>
  <si>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</si>
  <si>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</si>
  <si>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</si>
  <si>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</si>
  <si>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</si>
  <si>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</si>
  <si>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</si>
  <si>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</si>
  <si>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</si>
  <si>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</si>
  <si>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</si>
  <si>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</si>
  <si>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</si>
  <si>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</si>
  <si>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</si>
  <si>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</si>
  <si>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</si>
  <si>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</si>
  <si>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</si>
  <si>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</si>
  <si>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</si>
  <si>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</si>
  <si>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</si>
  <si>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</si>
  <si>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</si>
  <si>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</si>
  <si>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</si>
  <si>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</si>
  <si>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</si>
  <si>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</si>
  <si>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</si>
  <si>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</si>
  <si>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</si>
  <si>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</si>
  <si>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</si>
  <si>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</si>
  <si>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</si>
  <si>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</si>
  <si>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</si>
  <si>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</si>
  <si>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</si>
  <si>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</si>
  <si>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</si>
  <si>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</si>
  <si>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</si>
  <si>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</si>
  <si>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</si>
  <si>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</si>
  <si>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</si>
  <si>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</si>
  <si>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</si>
  <si>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</si>
  <si>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</si>
  <si>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</si>
  <si>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</si>
  <si>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</si>
  <si>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</si>
  <si>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</si>
  <si>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</si>
  <si>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</si>
  <si>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</si>
  <si>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</si>
  <si>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</si>
  <si>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</si>
  <si>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</si>
  <si>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</si>
  <si>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</si>
  <si>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</si>
  <si>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</si>
  <si>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</si>
  <si>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</si>
  <si>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</si>
  <si>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</si>
  <si>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</si>
  <si>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</si>
  <si>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</si>
  <si>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</si>
  <si>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</si>
  <si>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</si>
  <si>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</si>
  <si>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</si>
  <si>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</si>
  <si>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</si>
  <si>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</si>
  <si>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</si>
  <si>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</si>
  <si>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</si>
  <si>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</si>
  <si>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</si>
  <si>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</si>
  <si>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</si>
  <si>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</si>
  <si>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</si>
  <si>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</si>
  <si>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</si>
  <si>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</si>
  <si>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</si>
  <si>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</si>
  <si>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</si>
  <si>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</si>
  <si>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</si>
  <si>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</si>
  <si>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</si>
  <si>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</si>
  <si>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</si>
  <si>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</si>
  <si>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</si>
  <si>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</si>
  <si>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</si>
  <si>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</si>
  <si>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</si>
  <si>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</si>
  <si>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</si>
  <si>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</si>
  <si>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</si>
  <si>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</si>
  <si>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</si>
  <si>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</si>
  <si>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</si>
  <si>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</si>
  <si>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</si>
  <si>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</si>
  <si>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</si>
  <si>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</si>
  <si>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</si>
  <si>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</si>
  <si>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</si>
  <si>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</si>
  <si>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</si>
  <si>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</si>
  <si>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</si>
  <si>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</si>
  <si>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</si>
  <si>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</si>
  <si>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</si>
  <si>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</si>
  <si>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</si>
  <si>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</si>
  <si>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</si>
  <si>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</si>
  <si>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</si>
  <si>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</si>
  <si>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</si>
  <si>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</si>
  <si>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</si>
  <si>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</si>
  <si>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</si>
  <si>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</si>
  <si>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</si>
  <si>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</si>
  <si>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</si>
  <si>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</si>
  <si>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</si>
  <si>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</si>
  <si>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</si>
  <si>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</si>
  <si>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</si>
  <si>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</si>
  <si>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</si>
  <si>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</si>
  <si>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</si>
  <si>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</si>
  <si>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</si>
  <si>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</si>
  <si>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</si>
  <si>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</si>
  <si>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</si>
  <si>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</si>
  <si>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</si>
  <si>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</si>
  <si>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</si>
  <si>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</si>
  <si>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</si>
  <si>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</si>
  <si>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</si>
  <si>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</si>
  <si>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</si>
  <si>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</si>
  <si>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</si>
  <si>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</si>
  <si>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</si>
  <si>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</si>
  <si>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</si>
  <si>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</si>
  <si>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</si>
  <si>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</si>
  <si>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</si>
  <si>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</si>
  <si>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</si>
  <si>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</si>
  <si>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</si>
  <si>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</si>
  <si>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</si>
  <si>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</si>
  <si>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</si>
  <si>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</si>
  <si>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</si>
  <si>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</si>
  <si>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</si>
  <si>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</si>
  <si>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</si>
  <si>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</si>
  <si>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</si>
  <si>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</si>
  <si>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</si>
  <si>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</si>
  <si>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</si>
  <si>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</si>
  <si>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</si>
  <si>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</si>
  <si>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</si>
  <si>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</si>
  <si>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</si>
  <si>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</si>
  <si>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</si>
  <si>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</si>
  <si>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</si>
  <si>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</si>
  <si>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</si>
  <si>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</si>
  <si>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</si>
  <si>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</si>
  <si>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</si>
  <si>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</si>
  <si>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</si>
  <si>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</si>
  <si>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</si>
  <si>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</si>
  <si>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</si>
  <si>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</si>
  <si>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</si>
  <si>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</si>
  <si>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</si>
  <si>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</si>
  <si>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</si>
  <si>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</si>
  <si>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</si>
  <si>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</si>
  <si>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</si>
  <si>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</si>
  <si>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</si>
  <si>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</si>
  <si>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</si>
  <si>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</si>
  <si>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</si>
  <si>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</si>
  <si>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</si>
  <si>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</si>
  <si>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</si>
  <si>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</si>
  <si>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</si>
  <si>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</si>
  <si>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</si>
  <si>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</si>
  <si>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</si>
  <si>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</si>
  <si>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</si>
  <si>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</si>
  <si>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</si>
  <si>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</si>
  <si>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</si>
  <si>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</si>
  <si>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</si>
  <si>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</si>
  <si>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</si>
  <si>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</si>
  <si>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</si>
  <si>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</si>
  <si>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</si>
  <si>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</si>
  <si>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</si>
  <si>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</si>
  <si>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</si>
  <si>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</si>
  <si>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</si>
  <si>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</si>
  <si>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</si>
  <si>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</si>
  <si>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</si>
  <si>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</si>
  <si>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</si>
  <si>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</si>
  <si>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</si>
  <si>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</si>
  <si>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</si>
  <si>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</si>
  <si>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</si>
  <si>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</si>
  <si>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</si>
  <si>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</si>
  <si>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</si>
  <si>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</si>
  <si>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</si>
  <si>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</si>
  <si>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</si>
  <si>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</si>
  <si>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</si>
  <si>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</si>
  <si>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</si>
  <si>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</si>
  <si>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</si>
  <si>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</si>
  <si>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</si>
  <si>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</si>
  <si>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</si>
  <si>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</si>
  <si>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</si>
  <si>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</si>
  <si>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</si>
  <si>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</si>
  <si>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</si>
  <si>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</si>
  <si>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</si>
  <si>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</si>
  <si>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</si>
  <si>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</si>
  <si>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</si>
  <si>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</si>
  <si>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</si>
  <si>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</si>
  <si>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</si>
  <si>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</si>
  <si>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</si>
  <si>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</si>
  <si>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</si>
  <si>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</si>
  <si>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</si>
  <si>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</si>
  <si>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</si>
  <si>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</si>
  <si>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</si>
  <si>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</si>
  <si>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</si>
  <si>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</si>
  <si>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</si>
  <si>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</si>
  <si>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</si>
  <si>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</si>
  <si>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</si>
  <si>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</si>
  <si>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</si>
  <si>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</si>
  <si>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</si>
  <si>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</si>
  <si>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</si>
  <si>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</si>
  <si>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</si>
  <si>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</si>
  <si>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</si>
  <si>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</si>
  <si>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</si>
  <si>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</si>
  <si>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</si>
  <si>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</si>
  <si>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</si>
  <si>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</si>
  <si>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</si>
  <si>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</si>
  <si>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</si>
  <si>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</si>
  <si>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</si>
  <si>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</si>
  <si>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</si>
  <si>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</si>
  <si>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</si>
  <si>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</si>
  <si>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</si>
  <si>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</si>
  <si>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</si>
  <si>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</si>
  <si>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</si>
  <si>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</si>
  <si>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</si>
  <si>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</si>
  <si>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</si>
  <si>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</si>
  <si>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</si>
  <si>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</si>
  <si>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</si>
  <si>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</si>
  <si>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</si>
  <si>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</si>
  <si>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</si>
  <si>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</si>
  <si>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</si>
  <si>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</si>
  <si>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</si>
  <si>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</si>
  <si>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</si>
  <si>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</si>
  <si>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</si>
  <si>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</si>
  <si>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</si>
  <si>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</si>
  <si>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</si>
  <si>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</si>
  <si>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</si>
  <si>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</si>
  <si>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</si>
  <si>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</si>
  <si>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</si>
  <si>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</si>
  <si>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</si>
  <si>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</si>
  <si>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</si>
  <si>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</si>
  <si>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</si>
  <si>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</si>
  <si>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</si>
  <si>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</si>
  <si>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</si>
  <si>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</si>
  <si>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</si>
  <si>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</si>
  <si>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</si>
  <si>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</si>
  <si>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</si>
  <si>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</si>
  <si>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</si>
  <si>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</si>
  <si>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</si>
  <si>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</si>
  <si>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</si>
  <si>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</si>
  <si>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</si>
  <si>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</si>
  <si>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</si>
  <si>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</si>
  <si>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</si>
  <si>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</si>
  <si>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</si>
  <si>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</si>
  <si>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</si>
  <si>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</si>
  <si>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</si>
  <si>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</si>
  <si>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</si>
  <si>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</si>
  <si>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</si>
  <si>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</si>
  <si>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</si>
  <si>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</si>
  <si>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</si>
  <si>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</si>
  <si>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</si>
  <si>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</si>
  <si>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</si>
  <si>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</si>
  <si>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</si>
  <si>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</si>
  <si>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</si>
  <si>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</si>
  <si>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</si>
  <si>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</si>
  <si>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</si>
  <si>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</si>
  <si>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</si>
  <si>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</si>
  <si>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</si>
  <si>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</si>
  <si>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</si>
  <si>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</si>
  <si>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</si>
  <si>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</si>
  <si>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</si>
  <si>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</si>
  <si>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</si>
  <si>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</si>
  <si>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</si>
  <si>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</si>
  <si>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</si>
  <si>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</si>
  <si>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</si>
  <si>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</si>
  <si>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</si>
  <si>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</si>
  <si>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</si>
  <si>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</si>
  <si>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</si>
  <si>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</si>
  <si>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</si>
  <si>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</si>
  <si>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</si>
  <si>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</si>
  <si>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</si>
  <si>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</si>
  <si>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</si>
  <si>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</si>
  <si>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</si>
  <si>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</si>
  <si>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</si>
  <si>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</si>
  <si>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</si>
  <si>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</si>
  <si>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</si>
  <si>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</si>
  <si>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</si>
  <si>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</si>
  <si>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</si>
  <si>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</si>
  <si>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</si>
  <si>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</si>
  <si>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</si>
  <si>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</si>
  <si>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</si>
  <si>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</si>
  <si>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</si>
  <si>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</si>
  <si>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</si>
  <si>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</si>
  <si>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</si>
  <si>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</si>
  <si>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</si>
  <si>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</si>
  <si>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</si>
  <si>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</si>
  <si>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</si>
  <si>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</si>
  <si>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</si>
  <si>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</si>
  <si>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</si>
  <si>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</si>
  <si>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</si>
  <si>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</si>
  <si>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</si>
  <si>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</si>
  <si>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</si>
  <si>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</si>
  <si>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</si>
  <si>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</si>
  <si>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</si>
  <si>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</si>
  <si>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</si>
  <si>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</si>
  <si>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</si>
  <si>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</si>
  <si>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</si>
  <si>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</si>
  <si>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</si>
  <si>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</si>
  <si>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</si>
  <si>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</si>
  <si>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</si>
  <si>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</si>
  <si>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</si>
  <si>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</si>
  <si>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</si>
  <si>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</si>
  <si>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</si>
  <si>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</si>
  <si>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</si>
  <si>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</si>
  <si>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</si>
  <si>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</si>
  <si>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</si>
  <si>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</si>
  <si>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</si>
  <si>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</si>
  <si>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</si>
  <si>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</si>
  <si>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</si>
  <si>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</si>
  <si>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</si>
  <si>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</si>
  <si>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</si>
  <si>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</si>
  <si>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</si>
  <si>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</si>
  <si>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</si>
  <si>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</si>
  <si>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</si>
  <si>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</si>
  <si>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</si>
  <si>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</si>
  <si>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</si>
  <si>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</si>
  <si>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</si>
  <si>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</si>
  <si>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</si>
  <si>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</si>
  <si>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</si>
  <si>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</si>
  <si>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</si>
  <si>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</si>
  <si>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</si>
  <si>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</si>
  <si>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</si>
  <si>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</si>
  <si>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</si>
  <si>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</si>
  <si>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</si>
  <si>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</si>
  <si>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</si>
  <si>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</si>
  <si>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</si>
  <si>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</si>
  <si>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</si>
  <si>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</si>
  <si>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</si>
  <si>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</si>
  <si>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</si>
  <si>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</si>
  <si>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</si>
  <si>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</si>
  <si>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</si>
  <si>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</si>
  <si>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</si>
  <si>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</si>
  <si>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</si>
  <si>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</si>
  <si>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</si>
  <si>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</si>
  <si>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</si>
  <si>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</si>
  <si>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</si>
  <si>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</si>
  <si>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</si>
  <si>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</si>
  <si>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</si>
  <si>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</si>
  <si>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</si>
  <si>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</si>
  <si>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</si>
  <si>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</si>
  <si>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</si>
  <si>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</si>
  <si>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</si>
  <si>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</si>
  <si>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</si>
  <si>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</si>
  <si>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</si>
  <si>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</si>
  <si>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</si>
  <si>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</si>
  <si>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</si>
  <si>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</si>
  <si>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</si>
  <si>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</si>
  <si>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</si>
  <si>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</si>
  <si>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</si>
  <si>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</si>
  <si>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</si>
  <si>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</si>
  <si>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</si>
  <si>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</si>
  <si>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</si>
  <si>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</si>
  <si>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</si>
  <si>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</si>
  <si>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</si>
  <si>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</si>
  <si>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</si>
  <si>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</si>
  <si>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</si>
  <si>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</si>
  <si>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</si>
  <si>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</si>
  <si>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</si>
  <si>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</si>
  <si>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</si>
  <si>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</si>
  <si>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</si>
  <si>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</si>
  <si>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</si>
  <si>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</si>
  <si>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</si>
  <si>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</si>
  <si>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</si>
  <si>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</si>
  <si>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</si>
  <si>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</si>
  <si>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</si>
  <si>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</si>
  <si>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</si>
  <si>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</si>
  <si>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</si>
  <si>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</si>
  <si>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</si>
  <si>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</si>
  <si>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</si>
  <si>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</si>
  <si>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</si>
  <si>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</si>
  <si>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</si>
  <si>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</si>
  <si>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</si>
  <si>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</si>
  <si>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</si>
  <si>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</si>
  <si>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</si>
  <si>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</si>
  <si>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</si>
  <si>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</si>
  <si>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</si>
  <si>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</si>
  <si>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</si>
  <si>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</si>
  <si>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</si>
  <si>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</si>
  <si>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</si>
  <si>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</si>
  <si>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</si>
  <si>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</si>
  <si>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</si>
  <si>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</si>
  <si>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</si>
  <si>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</si>
  <si>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</si>
  <si>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</si>
  <si>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</si>
  <si>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</si>
  <si>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</si>
  <si>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</si>
  <si>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</si>
  <si>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</si>
  <si>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</si>
  <si>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</si>
  <si>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</si>
  <si>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</si>
  <si>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</si>
  <si>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</si>
  <si>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</si>
  <si>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</si>
  <si>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</si>
  <si>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</si>
  <si>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</si>
  <si>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</si>
  <si>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</si>
  <si>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</si>
  <si>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</si>
  <si>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</si>
  <si>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</si>
  <si>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</si>
  <si>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</si>
  <si>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</si>
  <si>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</si>
  <si>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</si>
  <si>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</si>
  <si>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</si>
  <si>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</si>
  <si>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</si>
  <si>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</si>
  <si>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</si>
  <si>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</si>
  <si>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</si>
  <si>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</si>
  <si>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</si>
  <si>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</si>
  <si>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</si>
  <si>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</si>
  <si>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</si>
  <si>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</si>
  <si>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</si>
  <si>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</si>
  <si>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</si>
  <si>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</si>
  <si>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</si>
  <si>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</si>
  <si>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</si>
  <si>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</si>
  <si>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</si>
  <si>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</si>
  <si>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</si>
  <si>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</si>
  <si>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</si>
  <si>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</si>
  <si>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</si>
  <si>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</si>
  <si>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</si>
  <si>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</si>
  <si>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</si>
  <si>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</si>
  <si>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</si>
  <si>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</si>
  <si>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</si>
  <si>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</si>
  <si>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</si>
  <si>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</si>
  <si>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</si>
  <si>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</si>
  <si>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</si>
  <si>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</si>
  <si>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</si>
  <si>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</si>
  <si>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</si>
  <si>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</si>
  <si>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</si>
  <si>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</si>
  <si>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</si>
  <si>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</si>
  <si>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</si>
  <si>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</si>
  <si>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</si>
  <si>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</si>
  <si>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</si>
  <si>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</si>
  <si>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</si>
  <si>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</si>
  <si>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</si>
  <si>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</si>
  <si>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</si>
  <si>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</si>
  <si>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</si>
  <si>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</si>
  <si>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</si>
  <si>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</si>
  <si>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</si>
  <si>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</si>
  <si>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</si>
  <si>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</si>
  <si>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</si>
  <si>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</si>
  <si>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</si>
  <si>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</si>
  <si>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</si>
  <si>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</si>
  <si>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</si>
  <si>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</si>
  <si>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</si>
  <si>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</si>
  <si>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</si>
  <si>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</si>
  <si>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</si>
  <si>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</si>
  <si>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</si>
  <si>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</si>
  <si>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</si>
  <si>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</si>
  <si>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</si>
  <si>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</si>
  <si>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</si>
  <si>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</si>
  <si>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</si>
  <si>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</si>
  <si>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</si>
  <si>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</si>
  <si>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</si>
  <si>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</si>
  <si>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</si>
  <si>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</si>
  <si>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</si>
  <si>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</si>
  <si>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</si>
  <si>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</si>
  <si>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</si>
  <si>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</si>
  <si>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</si>
  <si>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</si>
  <si>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</si>
  <si>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</si>
  <si>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</si>
  <si>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</si>
  <si>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</si>
  <si>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</si>
  <si>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</si>
  <si>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</si>
  <si>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</si>
  <si>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</si>
  <si>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</si>
  <si>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</si>
  <si>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</si>
  <si>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</si>
  <si>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</si>
  <si>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</si>
  <si>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</si>
  <si>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</si>
  <si>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</si>
  <si>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</si>
  <si>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</si>
  <si>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</si>
  <si>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</si>
  <si>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</si>
  <si>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</si>
  <si>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</si>
  <si>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</si>
  <si>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</si>
  <si>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</si>
  <si>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</si>
  <si>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</si>
  <si>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</si>
  <si>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</si>
  <si>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</si>
  <si>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</si>
  <si>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</si>
  <si>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</si>
  <si>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</si>
  <si>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</si>
  <si>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</si>
  <si>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</si>
  <si>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</si>
  <si>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</si>
  <si>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</si>
  <si>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</si>
  <si>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</si>
  <si>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</si>
  <si>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</si>
  <si>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</si>
  <si>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</si>
  <si>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</si>
  <si>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</si>
  <si>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</si>
  <si>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</si>
  <si>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</si>
  <si>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</si>
  <si>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</si>
  <si>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</si>
  <si>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</si>
  <si>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</si>
  <si>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</si>
  <si>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</si>
  <si>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</si>
  <si>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</si>
  <si>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</si>
  <si>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</si>
  <si>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</si>
  <si>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</si>
  <si>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</si>
  <si>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</si>
  <si>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</si>
  <si>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</si>
  <si>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</si>
  <si>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</si>
  <si>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</si>
  <si>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</si>
  <si>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</si>
  <si>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</si>
  <si>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</si>
  <si>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</si>
  <si>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</si>
  <si>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</si>
  <si>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</si>
  <si>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</si>
  <si>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</si>
  <si>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</si>
  <si>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</si>
  <si>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</si>
  <si>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</si>
  <si>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</si>
  <si>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</si>
  <si>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</si>
  <si>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</si>
  <si>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</si>
  <si>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</si>
  <si>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</si>
  <si>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</si>
  <si>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</si>
  <si>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</si>
  <si>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</si>
  <si>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</si>
  <si>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</si>
  <si>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</si>
  <si>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</si>
  <si>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</si>
  <si>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</si>
  <si>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</si>
  <si>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</si>
  <si>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</si>
  <si>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</si>
  <si>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</si>
  <si>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</si>
  <si>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</si>
  <si>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</si>
  <si>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</si>
  <si>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</si>
  <si>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</si>
  <si>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</si>
  <si>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</si>
  <si>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</si>
  <si>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</si>
  <si>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</si>
  <si>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</si>
  <si>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</si>
  <si>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</si>
  <si>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</si>
  <si>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</si>
  <si>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</si>
  <si>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</si>
  <si>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</si>
  <si>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</si>
  <si>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</si>
  <si>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</si>
  <si>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</si>
  <si>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</si>
  <si>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</si>
  <si>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</si>
  <si>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</si>
  <si>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</si>
  <si>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</si>
  <si>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</si>
  <si>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</si>
  <si>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</si>
  <si>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</si>
  <si>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</si>
  <si>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</si>
  <si>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</si>
  <si>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</si>
  <si>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</si>
  <si>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</si>
  <si>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</si>
  <si>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</si>
  <si>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</si>
  <si>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</si>
  <si>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</si>
  <si>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</si>
  <si>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</si>
  <si>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</si>
  <si>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</si>
  <si>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</si>
  <si>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</si>
  <si>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</si>
  <si>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</si>
  <si>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</si>
  <si>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</si>
  <si>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</si>
  <si>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</si>
  <si>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</si>
  <si>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</si>
  <si>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</si>
  <si>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</si>
  <si>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</si>
  <si>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</si>
  <si>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</si>
  <si>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</si>
  <si>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</si>
  <si>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</si>
  <si>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</si>
  <si>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</si>
  <si>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</si>
  <si>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</si>
  <si>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</si>
  <si>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</si>
  <si>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</si>
  <si>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</si>
  <si>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</si>
  <si>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</si>
  <si>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</si>
  <si>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</si>
  <si>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</si>
  <si>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</si>
  <si>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</si>
  <si>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</si>
  <si>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</si>
  <si>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</si>
  <si>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</si>
  <si>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</si>
  <si>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</si>
  <si>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</si>
  <si>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</si>
  <si>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</si>
  <si>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</si>
  <si>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</si>
  <si>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</si>
  <si>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</si>
  <si>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</si>
  <si>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</si>
  <si>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</si>
  <si>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</si>
  <si>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</si>
  <si>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</si>
  <si>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</si>
  <si>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</si>
  <si>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</si>
  <si>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</si>
  <si>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</si>
  <si>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</si>
  <si>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</si>
  <si>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</si>
  <si>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</si>
  <si>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</si>
  <si>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</si>
  <si>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</si>
  <si>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</si>
  <si>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</si>
  <si>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</si>
  <si>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</si>
  <si>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</si>
  <si>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</si>
  <si>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</si>
  <si>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</si>
  <si>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</si>
  <si>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</si>
  <si>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</si>
  <si>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</si>
  <si>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</si>
  <si>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</si>
  <si>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</si>
  <si>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</si>
  <si>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</si>
  <si>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</si>
  <si>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</si>
  <si>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</si>
  <si>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</si>
  <si>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</si>
  <si>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</si>
  <si>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</si>
  <si>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</si>
  <si>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</si>
  <si>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</si>
  <si>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</si>
  <si>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</si>
  <si>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</si>
  <si>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</si>
  <si>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</si>
  <si>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</si>
  <si>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</si>
  <si>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</si>
  <si>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</si>
  <si>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</si>
  <si>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</si>
  <si>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</si>
  <si>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</si>
  <si>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</si>
  <si>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</si>
  <si>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</si>
  <si>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</si>
  <si>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</si>
  <si>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</si>
  <si>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</si>
  <si>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</si>
  <si>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</si>
  <si>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</si>
  <si>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</si>
  <si>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</si>
  <si>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</si>
  <si>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</si>
  <si>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</si>
  <si>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</si>
  <si>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</si>
  <si>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</si>
  <si>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</si>
  <si>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</si>
  <si>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</si>
  <si>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</si>
  <si>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</si>
  <si>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</si>
  <si>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</si>
  <si>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</si>
  <si>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</si>
  <si>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</si>
  <si>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</si>
  <si>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</si>
  <si>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</si>
  <si>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</si>
  <si>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</si>
  <si>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</si>
  <si>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</si>
  <si>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</si>
  <si>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</si>
  <si>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</si>
  <si>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</si>
  <si>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</si>
  <si>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</si>
  <si>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</si>
  <si>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</si>
  <si>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</si>
  <si>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</si>
  <si>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</si>
  <si>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</si>
  <si>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</si>
  <si>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</si>
  <si>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</si>
  <si>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</si>
  <si>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</si>
  <si>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</si>
  <si>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</si>
  <si>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</si>
  <si>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</si>
  <si>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</si>
  <si>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</si>
  <si>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</si>
  <si>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</si>
  <si>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</si>
  <si>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</si>
  <si>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</si>
  <si>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</si>
  <si>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</si>
  <si>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</si>
  <si>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</si>
  <si>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</si>
  <si>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</si>
  <si>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</si>
  <si>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</si>
  <si>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</si>
  <si>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</si>
  <si>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</si>
  <si>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</si>
  <si>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</si>
  <si>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</si>
  <si>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</si>
  <si>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</si>
  <si>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</si>
  <si>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</si>
  <si>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</si>
  <si>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</si>
  <si>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</si>
  <si>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</si>
  <si>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</si>
  <si>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</si>
  <si>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</si>
  <si>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</si>
  <si>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</si>
  <si>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</si>
  <si>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</si>
  <si>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</si>
  <si>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</si>
  <si>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</si>
  <si>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</si>
  <si>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</si>
  <si>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</si>
  <si>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</si>
  <si>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</si>
  <si>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</si>
  <si>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</si>
  <si>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</si>
  <si>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</si>
  <si>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</si>
  <si>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</si>
  <si>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</si>
  <si>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</si>
  <si>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</si>
  <si>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</si>
  <si>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</si>
  <si>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</si>
  <si>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</si>
  <si>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</si>
  <si>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</si>
  <si>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</si>
  <si>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</si>
  <si>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</si>
  <si>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</si>
  <si>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</si>
  <si>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</si>
  <si>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</si>
  <si>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</si>
  <si>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</si>
  <si>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</si>
  <si>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</si>
  <si>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</si>
  <si>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</si>
  <si>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</si>
  <si>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</si>
  <si>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</si>
  <si>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</si>
  <si>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</si>
  <si>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</si>
  <si>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</si>
  <si>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</si>
  <si>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</si>
  <si>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</si>
  <si>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</si>
  <si>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</si>
  <si>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</si>
  <si>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</si>
  <si>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</si>
  <si>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</si>
  <si>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</si>
  <si>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</si>
  <si>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</si>
  <si>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</si>
  <si>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</si>
  <si>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</si>
  <si>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</si>
  <si>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</si>
  <si>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</si>
  <si>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</si>
  <si>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</si>
  <si>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</si>
  <si>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</si>
  <si>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</si>
  <si>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</si>
  <si>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</si>
  <si>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</si>
  <si>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</si>
  <si>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</si>
  <si>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</si>
  <si>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</si>
  <si>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</si>
  <si>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</si>
  <si>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</si>
  <si>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</si>
  <si>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</si>
  <si>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</si>
  <si>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</si>
  <si>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</si>
  <si>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</si>
  <si>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</si>
  <si>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</si>
  <si>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</si>
  <si>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</si>
  <si>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</si>
  <si>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</si>
  <si>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</si>
  <si>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</si>
  <si>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</si>
  <si>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</si>
  <si>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</si>
  <si>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</si>
  <si>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</si>
  <si>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</si>
  <si>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</si>
  <si>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</si>
  <si>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</si>
  <si>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</si>
  <si>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</si>
  <si>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</si>
  <si>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</si>
  <si>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</si>
  <si>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</si>
  <si>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</si>
  <si>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</si>
  <si>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</si>
  <si>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</si>
  <si>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</si>
  <si>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</si>
  <si>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</si>
  <si>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</si>
  <si>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</si>
  <si>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</si>
  <si>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</si>
  <si>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</si>
  <si>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</si>
  <si>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</si>
  <si>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</si>
  <si>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</si>
  <si>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</si>
  <si>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</si>
  <si>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</si>
  <si>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</si>
  <si>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</si>
  <si>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</si>
  <si>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</si>
  <si>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</si>
  <si>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</si>
  <si>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</si>
  <si>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</si>
  <si>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</si>
  <si>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</si>
  <si>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</si>
  <si>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</si>
  <si>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</si>
  <si>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</si>
  <si>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</si>
  <si>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</si>
  <si>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</si>
  <si>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</si>
  <si>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</si>
  <si>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</si>
  <si>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</si>
  <si>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</si>
  <si>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</si>
  <si>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</si>
  <si>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</si>
  <si>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</si>
  <si>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</si>
  <si>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</si>
  <si>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</si>
  <si>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</si>
  <si>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</si>
  <si>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</si>
  <si>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</si>
  <si>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</si>
  <si>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</si>
  <si>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</si>
  <si>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</si>
  <si>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</si>
  <si>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</si>
  <si>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</si>
  <si>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</si>
  <si>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</si>
  <si>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</si>
  <si>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</si>
  <si>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</si>
  <si>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</si>
  <si>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</si>
  <si>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</si>
  <si>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</si>
  <si>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</si>
  <si>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</si>
  <si>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</si>
  <si>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</si>
  <si>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</si>
  <si>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</si>
  <si>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</si>
  <si>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</si>
  <si>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</si>
  <si>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</si>
  <si>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</si>
  <si>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</si>
  <si>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</si>
  <si>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</si>
  <si>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</si>
  <si>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</si>
  <si>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</si>
  <si>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</si>
  <si>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</si>
  <si>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</si>
  <si>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</si>
  <si>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</si>
  <si>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</si>
  <si>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</si>
  <si>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</si>
  <si>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</si>
  <si>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</si>
  <si>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</si>
  <si>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</si>
  <si>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</si>
  <si>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</si>
  <si>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</si>
  <si>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</si>
  <si>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</si>
  <si>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</si>
  <si>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</si>
  <si>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</si>
  <si>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</si>
  <si>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</si>
  <si>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</si>
  <si>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</si>
  <si>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</si>
  <si>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</si>
  <si>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</si>
  <si>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</si>
  <si>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</si>
  <si>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</si>
  <si>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</si>
  <si>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</si>
  <si>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</si>
  <si>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</si>
  <si>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</si>
  <si>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</si>
  <si>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</si>
  <si>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</si>
  <si>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</si>
  <si>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</si>
  <si>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</si>
  <si>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</si>
  <si>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</si>
  <si>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</si>
  <si>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</si>
  <si>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</si>
  <si>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</si>
  <si>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</si>
  <si>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</si>
  <si>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</si>
  <si>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</si>
  <si>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</si>
  <si>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</si>
  <si>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</si>
  <si>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</si>
  <si>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</si>
  <si>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</si>
  <si>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</si>
  <si>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</si>
  <si>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</si>
  <si>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</si>
  <si>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</si>
  <si>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</si>
  <si>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</si>
  <si>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</si>
  <si>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</si>
  <si>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</si>
  <si>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</si>
  <si>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</si>
  <si>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</si>
  <si>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</si>
  <si>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</si>
  <si>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</si>
  <si>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</si>
  <si>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</si>
  <si>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</si>
  <si>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</si>
  <si>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</si>
  <si>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</si>
  <si>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</si>
  <si>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</si>
  <si>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</si>
  <si>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</si>
  <si>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</si>
  <si>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</si>
  <si>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</si>
  <si>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</si>
  <si>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</si>
  <si>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</si>
  <si>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</si>
  <si>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</si>
  <si>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</si>
  <si>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</si>
  <si>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</si>
  <si>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</si>
  <si>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</si>
  <si>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</si>
  <si>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</si>
  <si>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</si>
  <si>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</si>
  <si>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</si>
  <si>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</si>
  <si>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</si>
  <si>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</si>
  <si>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</si>
  <si>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</si>
  <si>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</si>
  <si>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</si>
  <si>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</si>
  <si>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</si>
  <si>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</si>
  <si>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</si>
  <si>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</si>
  <si>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</si>
  <si>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</si>
  <si>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</si>
  <si>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</si>
  <si>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</si>
  <si>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</si>
  <si>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</si>
  <si>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</si>
  <si>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</si>
  <si>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</si>
  <si>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</si>
  <si>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</si>
  <si>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</si>
  <si>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</si>
  <si>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</si>
  <si>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</si>
  <si>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</si>
  <si>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</si>
  <si>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</si>
  <si>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</si>
  <si>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</si>
  <si>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</si>
  <si>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</si>
  <si>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</si>
  <si>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</si>
  <si>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</si>
  <si>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</si>
  <si>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</si>
  <si>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</si>
  <si>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</si>
  <si>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</si>
  <si>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</si>
  <si>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</si>
  <si>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</si>
  <si>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</si>
  <si>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</si>
  <si>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</si>
  <si>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</si>
  <si>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</si>
  <si>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</si>
  <si>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</si>
  <si>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</si>
  <si>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</si>
  <si>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</si>
  <si>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</si>
  <si>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</si>
  <si>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</si>
  <si>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</si>
  <si>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</si>
  <si>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</si>
  <si>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</si>
  <si>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</si>
  <si>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</si>
  <si>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</si>
  <si>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</si>
  <si>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</si>
  <si>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</si>
  <si>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</si>
  <si>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</si>
  <si>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</si>
  <si>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</si>
  <si>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</si>
  <si>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</si>
  <si>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</si>
  <si>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</si>
  <si>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</si>
  <si>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</si>
  <si>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</si>
  <si>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</si>
  <si>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</si>
  <si>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</si>
  <si>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</si>
  <si>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</si>
  <si>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</si>
  <si>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</si>
  <si>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</si>
  <si>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</si>
  <si>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</si>
  <si>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</si>
  <si>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</si>
  <si>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</si>
  <si>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</si>
  <si>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</si>
  <si>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</si>
  <si>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</si>
  <si>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</si>
  <si>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</si>
  <si>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</si>
  <si>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</si>
  <si>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</si>
  <si>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</si>
  <si>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</si>
  <si>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</si>
  <si>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</si>
  <si>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</si>
  <si>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</si>
  <si>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</si>
  <si>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</si>
  <si>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</si>
  <si>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</si>
  <si>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</si>
  <si>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</si>
  <si>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</si>
  <si>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</si>
  <si>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</si>
  <si>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</si>
  <si>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</si>
  <si>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</si>
  <si>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</si>
  <si>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</si>
  <si>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</si>
  <si>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</si>
  <si>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</si>
  <si>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</si>
  <si>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</si>
  <si>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</si>
  <si>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</si>
  <si>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</si>
  <si>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</si>
  <si>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</si>
  <si>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</si>
  <si>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</si>
  <si>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</si>
  <si>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</si>
  <si>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</si>
  <si>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</si>
  <si>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</si>
  <si>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</si>
  <si>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</si>
  <si>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</si>
  <si>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</si>
  <si>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</si>
  <si>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</si>
  <si>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</si>
  <si>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</si>
  <si>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</si>
  <si>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</si>
  <si>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</si>
  <si>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</si>
  <si>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</si>
  <si>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</si>
  <si>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</si>
  <si>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</si>
  <si>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</si>
  <si>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</si>
  <si>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</si>
  <si>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</si>
  <si>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</si>
  <si>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</si>
  <si>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</si>
  <si>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</si>
  <si>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</si>
  <si>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</si>
  <si>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</si>
  <si>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</si>
  <si>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</si>
  <si>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</si>
  <si>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</si>
  <si>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</si>
  <si>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</si>
  <si>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</si>
  <si>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</si>
  <si>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</si>
  <si>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</si>
  <si>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</si>
  <si>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</si>
  <si>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</si>
  <si>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</si>
  <si>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</si>
  <si>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</si>
  <si>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</si>
  <si>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</si>
  <si>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</si>
  <si>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</si>
  <si>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</si>
  <si>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</si>
  <si>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</si>
  <si>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</si>
  <si>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</si>
  <si>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</si>
  <si>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</si>
  <si>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</si>
  <si>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</si>
  <si>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</si>
  <si>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</si>
  <si>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</si>
  <si>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</si>
  <si>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</si>
  <si>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</si>
  <si>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</si>
  <si>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</si>
  <si>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</si>
  <si>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</si>
  <si>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</si>
  <si>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</si>
  <si>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</si>
  <si>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</si>
  <si>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</si>
  <si>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</si>
  <si>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</si>
  <si>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</si>
  <si>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</si>
  <si>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</si>
  <si>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</si>
  <si>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</si>
  <si>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</si>
  <si>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</si>
  <si>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</si>
  <si>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</si>
  <si>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</si>
  <si>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</si>
  <si>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</si>
  <si>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</si>
  <si>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</si>
  <si>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</si>
  <si>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</si>
  <si>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</si>
  <si>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</si>
  <si>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</si>
  <si>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</si>
  <si>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</si>
  <si>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</si>
  <si>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</si>
  <si>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</si>
  <si>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</si>
  <si>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</si>
  <si>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</si>
  <si>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</si>
  <si>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</si>
  <si>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</si>
  <si>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</si>
  <si>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</si>
  <si>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</si>
  <si>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</si>
  <si>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</si>
  <si>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</si>
  <si>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</si>
  <si>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</si>
  <si>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</si>
  <si>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</si>
  <si>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</si>
  <si>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</si>
  <si>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</si>
  <si>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</si>
  <si>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</si>
  <si>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</si>
  <si>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</si>
  <si>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</si>
  <si>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</si>
  <si>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</si>
  <si>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</si>
  <si>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</si>
  <si>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</si>
  <si>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</si>
  <si>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</si>
  <si>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</si>
  <si>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</si>
  <si>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</si>
  <si>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</si>
  <si>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</si>
  <si>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</si>
  <si>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</si>
  <si>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</si>
  <si>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</si>
  <si>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</si>
  <si>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</si>
  <si>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</si>
  <si>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</si>
  <si>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</si>
  <si>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</si>
  <si>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</si>
  <si>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</si>
  <si>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</si>
  <si>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</si>
  <si>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</si>
  <si>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</si>
  <si>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</si>
  <si>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</si>
  <si>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</si>
  <si>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</si>
  <si>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</si>
  <si>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</si>
  <si>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</si>
  <si>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</si>
  <si>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</si>
  <si>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</si>
  <si>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</si>
  <si>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</si>
  <si>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</si>
  <si>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</si>
  <si>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</si>
  <si>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</si>
  <si>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</si>
  <si>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</si>
  <si>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</si>
  <si>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</si>
  <si>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</si>
  <si>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</si>
  <si>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</si>
  <si>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</si>
  <si>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</si>
  <si>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</si>
  <si>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</si>
  <si>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</si>
  <si>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</si>
  <si>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</si>
  <si>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</si>
  <si>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</si>
  <si>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</si>
  <si>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</si>
  <si>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</si>
  <si>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</si>
  <si>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</si>
  <si>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</si>
  <si>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</si>
  <si>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</si>
  <si>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</si>
  <si>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</si>
  <si>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</si>
  <si>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</si>
  <si>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</si>
  <si>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</si>
  <si>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</si>
  <si>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</si>
  <si>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</si>
  <si>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</si>
  <si>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</si>
  <si>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</si>
  <si>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</si>
  <si>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</si>
  <si>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</si>
  <si>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</si>
  <si>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</si>
  <si>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</si>
  <si>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</si>
  <si>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</si>
  <si>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</si>
  <si>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</si>
  <si>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</si>
  <si>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</si>
  <si>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</si>
  <si>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</si>
  <si>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</si>
  <si>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</si>
  <si>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</si>
  <si>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</si>
  <si>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</si>
  <si>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</si>
  <si>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</si>
  <si>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</si>
  <si>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</si>
  <si>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</si>
  <si>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</si>
  <si>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</si>
  <si>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</si>
  <si>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</si>
  <si>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</si>
  <si>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</si>
  <si>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</si>
  <si>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</si>
  <si>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</si>
  <si>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</si>
  <si>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</si>
  <si>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</si>
  <si>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</si>
  <si>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</si>
  <si>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</si>
  <si>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</si>
  <si>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</si>
  <si>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</si>
  <si>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</si>
  <si>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</si>
  <si>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</si>
  <si>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</si>
  <si>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</si>
  <si>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</si>
  <si>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</si>
  <si>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</si>
  <si>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</si>
  <si>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</si>
  <si>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</si>
  <si>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</si>
  <si>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</si>
  <si>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</si>
  <si>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</si>
  <si>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</si>
  <si>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</si>
  <si>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</si>
  <si>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</si>
  <si>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</si>
  <si>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</si>
  <si>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</si>
  <si>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</si>
  <si>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</si>
  <si>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</si>
  <si>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</si>
  <si>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</si>
  <si>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</si>
  <si>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</si>
  <si>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</si>
  <si>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</si>
  <si>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</si>
  <si>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</si>
  <si>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</si>
  <si>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</si>
  <si>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</si>
  <si>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</si>
  <si>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</si>
  <si>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</si>
  <si>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</si>
  <si>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</si>
  <si>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</si>
  <si>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</si>
  <si>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</si>
  <si>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</si>
  <si>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</si>
  <si>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</si>
  <si>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</si>
  <si>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</si>
  <si>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</si>
  <si>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</si>
  <si>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</si>
  <si>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</si>
  <si>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</si>
  <si>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</si>
  <si>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</si>
  <si>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</si>
  <si>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</si>
  <si>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</si>
  <si>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</si>
  <si>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</si>
  <si>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</si>
  <si>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</si>
  <si>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</si>
  <si>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</si>
  <si>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</si>
  <si>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</si>
  <si>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</si>
  <si>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</si>
  <si>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</si>
  <si>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</si>
  <si>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</si>
  <si>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</si>
  <si>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</si>
  <si>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</si>
  <si>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</si>
  <si>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</si>
  <si>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</si>
  <si>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</si>
  <si>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</si>
  <si>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</si>
  <si>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</si>
  <si>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</si>
  <si>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</si>
  <si>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</si>
  <si>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</si>
  <si>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</si>
  <si>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</si>
  <si>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</si>
  <si>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</si>
  <si>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</si>
  <si>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</si>
  <si>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</si>
  <si>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</si>
  <si>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</si>
  <si>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</si>
  <si>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</si>
  <si>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</si>
  <si>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</si>
  <si>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</si>
  <si>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</si>
  <si>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</si>
  <si>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</si>
  <si>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</si>
  <si>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</si>
  <si>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</si>
  <si>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</si>
  <si>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</si>
  <si>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</si>
  <si>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</si>
  <si>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</si>
  <si>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</si>
  <si>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</si>
  <si>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</si>
  <si>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</si>
  <si>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</si>
  <si>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</si>
  <si>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</si>
  <si>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</si>
  <si>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</si>
  <si>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</si>
  <si>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</si>
  <si>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</si>
  <si>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</si>
  <si>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</si>
  <si>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</si>
  <si>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</si>
  <si>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</si>
  <si>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</si>
  <si>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</si>
  <si>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</si>
  <si>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</si>
  <si>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</si>
  <si>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</si>
  <si>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</si>
  <si>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</si>
  <si>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</si>
  <si>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</si>
  <si>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</si>
  <si>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</si>
  <si>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</si>
  <si>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</si>
  <si>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</si>
  <si>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</si>
  <si>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</si>
  <si>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</si>
  <si>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</si>
  <si>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</si>
  <si>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</si>
  <si>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</si>
  <si>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</si>
  <si>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</si>
  <si>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</si>
  <si>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</si>
  <si>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</si>
  <si>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</si>
  <si>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</si>
  <si>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</si>
  <si>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</si>
  <si>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</si>
  <si>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</si>
  <si>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</si>
  <si>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</si>
  <si>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</si>
  <si>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</si>
  <si>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</si>
  <si>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</si>
  <si>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</si>
  <si>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</si>
  <si>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</si>
  <si>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</si>
  <si>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</si>
  <si>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</si>
  <si>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</si>
  <si>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</si>
  <si>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</si>
  <si>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</si>
  <si>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</si>
  <si>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</si>
  <si>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</si>
  <si>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</si>
  <si>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</si>
  <si>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</si>
  <si>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</si>
  <si>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</si>
  <si>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</si>
  <si>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</si>
  <si>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</si>
  <si>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</si>
  <si>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</si>
  <si>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</si>
  <si>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</si>
  <si>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</si>
  <si>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</si>
  <si>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</si>
  <si>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</si>
  <si>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</si>
  <si>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</si>
  <si>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</si>
  <si>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</si>
  <si>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</si>
  <si>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</si>
  <si>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</si>
  <si>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</si>
  <si>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</si>
  <si>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</si>
  <si>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</si>
  <si>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</si>
  <si>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</si>
  <si>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</si>
  <si>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</si>
  <si>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</si>
  <si>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</si>
  <si>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</si>
  <si>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</si>
  <si>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</si>
  <si>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</si>
  <si>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</si>
  <si>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</si>
  <si>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</si>
  <si>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</si>
  <si>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</si>
  <si>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</si>
  <si>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</si>
  <si>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</si>
  <si>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</si>
  <si>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</si>
  <si>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</si>
  <si>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</si>
  <si>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</si>
  <si>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</si>
  <si>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</si>
  <si>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</si>
  <si>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</si>
  <si>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</si>
  <si>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</si>
  <si>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</si>
  <si>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</si>
  <si>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</si>
  <si>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</si>
  <si>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</si>
  <si>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</si>
  <si>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</si>
  <si>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</si>
  <si>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</si>
  <si>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</si>
  <si>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</si>
  <si>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</si>
  <si>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</si>
  <si>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</si>
  <si>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</si>
  <si>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</si>
  <si>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</si>
  <si>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</si>
  <si>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</si>
  <si>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</si>
  <si>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</si>
  <si>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</si>
  <si>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</si>
  <si>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</si>
  <si>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</si>
  <si>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</si>
  <si>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</si>
  <si>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</si>
  <si>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</si>
  <si>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</si>
  <si>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</si>
  <si>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</si>
  <si>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</si>
  <si>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</si>
  <si>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</si>
  <si>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</si>
  <si>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</si>
  <si>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</si>
  <si>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</si>
  <si>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</si>
  <si>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</si>
  <si>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</si>
  <si>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</si>
  <si>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</si>
  <si>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</si>
  <si>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</si>
  <si>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</si>
  <si>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</si>
  <si>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</si>
  <si>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</si>
  <si>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</si>
  <si>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</si>
  <si>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</si>
  <si>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</si>
  <si>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</si>
  <si>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</si>
  <si>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</si>
  <si>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</si>
  <si>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</si>
  <si>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</si>
  <si>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</si>
  <si>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</si>
  <si>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</si>
  <si>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</si>
  <si>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</si>
  <si>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</si>
  <si>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</si>
  <si>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</si>
  <si>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</si>
  <si>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</si>
  <si>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</si>
  <si>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</si>
  <si>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</si>
  <si>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</si>
  <si>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</si>
  <si>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</si>
  <si>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</si>
  <si>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</si>
  <si>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</si>
  <si>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</si>
  <si>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</si>
  <si>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</si>
  <si>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</si>
  <si>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</si>
  <si>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</si>
  <si>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</si>
  <si>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</si>
  <si>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</si>
  <si>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</si>
  <si>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</si>
  <si>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</si>
  <si>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</si>
  <si>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</si>
  <si>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</si>
  <si>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</si>
  <si>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</si>
  <si>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</si>
  <si>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</si>
  <si>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</si>
  <si>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</si>
  <si>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</si>
  <si>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</si>
  <si>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</si>
  <si>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</si>
  <si>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</si>
  <si>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</si>
  <si>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</si>
  <si>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</si>
  <si>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</si>
  <si>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</si>
  <si>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</si>
  <si>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</si>
  <si>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</si>
  <si>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</si>
  <si>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</si>
  <si>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</si>
  <si>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</si>
  <si>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</si>
  <si>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</si>
  <si>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</si>
  <si>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</si>
  <si>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</si>
  <si>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</si>
  <si>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</si>
  <si>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</si>
  <si>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</si>
  <si>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</si>
  <si>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</si>
  <si>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</si>
  <si>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</si>
  <si>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</si>
  <si>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</si>
  <si>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</si>
  <si>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</si>
  <si>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</si>
  <si>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</si>
  <si>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</si>
  <si>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</si>
  <si>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</si>
  <si>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</si>
  <si>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</si>
  <si>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</si>
  <si>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</si>
  <si>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</si>
  <si>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</si>
  <si>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</si>
  <si>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</si>
  <si>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</si>
  <si>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</si>
  <si>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</si>
  <si>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</si>
  <si>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</si>
  <si>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</si>
  <si>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</si>
  <si>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</si>
  <si>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</si>
  <si>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</si>
  <si>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</si>
  <si>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</si>
  <si>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</si>
  <si>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</si>
  <si>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</si>
  <si>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</si>
  <si>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</si>
  <si>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</si>
  <si>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</si>
  <si>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</si>
  <si>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</si>
  <si>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</si>
  <si>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</si>
  <si>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</si>
  <si>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</si>
  <si>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</si>
  <si>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</si>
  <si>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</si>
  <si>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</si>
  <si>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</si>
  <si>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</si>
  <si>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</si>
  <si>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</si>
  <si>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</si>
  <si>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</si>
  <si>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</si>
  <si>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</si>
  <si>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</si>
  <si>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</si>
  <si>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</si>
  <si>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</si>
  <si>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</si>
  <si>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</si>
  <si>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</si>
  <si>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</si>
  <si>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</si>
  <si>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</si>
  <si>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</si>
  <si>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</si>
  <si>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</si>
  <si>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</si>
  <si>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</si>
  <si>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</si>
  <si>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</si>
  <si>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</si>
  <si>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</si>
  <si>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</si>
  <si>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</si>
  <si>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</si>
  <si>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</si>
  <si>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</si>
  <si>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</si>
  <si>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</si>
  <si>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</si>
  <si>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</si>
  <si>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</si>
  <si>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</si>
  <si>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</si>
  <si>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</si>
  <si>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</si>
  <si>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</si>
  <si>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</si>
  <si>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</si>
  <si>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</si>
  <si>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</si>
  <si>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</si>
  <si>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</si>
  <si>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</si>
  <si>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</si>
  <si>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</si>
  <si>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</si>
  <si>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</si>
  <si>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</si>
  <si>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</si>
  <si>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</si>
  <si>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</si>
  <si>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</si>
  <si>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</si>
  <si>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</si>
  <si>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</si>
  <si>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</si>
  <si>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</si>
  <si>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</si>
  <si>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</si>
  <si>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</si>
  <si>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</si>
  <si>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</si>
  <si>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</si>
  <si>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</si>
  <si>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</si>
  <si>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</si>
  <si>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</si>
  <si>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</si>
  <si>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</si>
  <si>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</si>
  <si>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</si>
  <si>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</si>
  <si>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</si>
  <si>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</si>
  <si>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</si>
  <si>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</si>
  <si>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</si>
  <si>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</si>
  <si>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</si>
  <si>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</si>
  <si>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</si>
  <si>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</si>
  <si>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</si>
  <si>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</si>
  <si>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</si>
  <si>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</si>
  <si>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</si>
  <si>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</si>
  <si>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</si>
  <si>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</si>
  <si>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</si>
  <si>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</si>
  <si>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</si>
  <si>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</si>
  <si>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</si>
  <si>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</si>
  <si>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</si>
  <si>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</si>
  <si>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</si>
  <si>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</si>
  <si>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</si>
  <si>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</si>
  <si>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</si>
  <si>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</si>
  <si>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</si>
  <si>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</si>
  <si>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</si>
  <si>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</si>
  <si>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</si>
  <si>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</si>
  <si>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</si>
  <si>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</si>
  <si>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</si>
  <si>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</si>
  <si>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</si>
  <si>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</si>
  <si>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</si>
  <si>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</si>
  <si>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</si>
  <si>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</si>
  <si>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</si>
  <si>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</si>
  <si>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</si>
  <si>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</si>
  <si>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</si>
  <si>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</si>
  <si>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</si>
  <si>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</si>
  <si>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</si>
  <si>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</si>
  <si>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</si>
  <si>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</si>
  <si>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</si>
  <si>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</si>
  <si>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</si>
  <si>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</si>
  <si>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</si>
  <si>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</si>
  <si>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</si>
  <si>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</si>
  <si>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</si>
  <si>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</si>
  <si>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</si>
  <si>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</si>
  <si>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</si>
  <si>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</si>
  <si>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</si>
  <si>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</si>
  <si>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</si>
  <si>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</si>
  <si>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</si>
  <si>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</si>
  <si>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</si>
  <si>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</si>
  <si>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</si>
  <si>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</si>
  <si>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</si>
  <si>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</si>
  <si>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</si>
  <si>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</si>
  <si>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</si>
  <si>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</si>
  <si>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</si>
  <si>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</si>
  <si>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</si>
  <si>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</si>
  <si>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</si>
  <si>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</si>
  <si>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</si>
  <si>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</si>
  <si>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</si>
  <si>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</si>
  <si>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</si>
  <si>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</si>
  <si>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</si>
  <si>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</si>
  <si>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</si>
  <si>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</si>
  <si>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</si>
  <si>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</si>
  <si>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</si>
  <si>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</si>
  <si>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</si>
  <si>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</si>
  <si>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</si>
  <si>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</si>
  <si>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</si>
  <si>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</si>
  <si>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</si>
  <si>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</si>
  <si>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</si>
  <si>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</si>
  <si>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</si>
  <si>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</si>
  <si>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</si>
  <si>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</si>
  <si>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</si>
  <si>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</si>
  <si>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</si>
  <si>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</si>
  <si>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</si>
  <si>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</si>
  <si>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</si>
  <si>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</si>
  <si>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</si>
  <si>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</si>
  <si>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</si>
  <si>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</si>
  <si>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</si>
  <si>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</si>
  <si>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</si>
  <si>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</si>
  <si>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</si>
  <si>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</si>
  <si>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</si>
  <si>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</si>
  <si>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</si>
  <si>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</si>
  <si>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</si>
  <si>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</si>
  <si>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</si>
  <si>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</si>
  <si>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</si>
  <si>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</si>
  <si>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</si>
  <si>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</si>
  <si>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</si>
  <si>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</si>
  <si>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</si>
  <si>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</si>
  <si>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</si>
  <si>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</si>
  <si>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</si>
  <si>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</si>
  <si>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</si>
  <si>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</si>
  <si>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</si>
  <si>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</si>
  <si>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</si>
  <si>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</si>
  <si>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</si>
  <si>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</si>
  <si>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</si>
  <si>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</si>
  <si>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</si>
  <si>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</si>
  <si>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</si>
  <si>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</si>
  <si>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</si>
  <si>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</si>
  <si>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</si>
  <si>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</si>
  <si>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</si>
  <si>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</si>
  <si>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</si>
  <si>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</si>
  <si>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</si>
  <si>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</si>
  <si>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</si>
  <si>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</si>
  <si>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</si>
  <si>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</si>
  <si>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</si>
  <si>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</si>
  <si>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</si>
  <si>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</si>
  <si>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</si>
  <si>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</si>
  <si>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</si>
  <si>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</si>
  <si>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</si>
  <si>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</si>
  <si>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</si>
  <si>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</si>
  <si>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</si>
  <si>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</si>
  <si>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</si>
  <si>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</si>
  <si>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</si>
  <si>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</si>
  <si>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</si>
  <si>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</si>
  <si>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</si>
  <si>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</si>
  <si>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</si>
  <si>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</si>
  <si>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</si>
  <si>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</si>
  <si>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</si>
  <si>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</si>
  <si>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</si>
  <si>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</si>
  <si>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</si>
  <si>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</si>
  <si>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</si>
  <si>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</si>
  <si>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</si>
  <si>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</si>
  <si>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</si>
  <si>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</si>
  <si>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</si>
  <si>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</si>
  <si>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</si>
  <si>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</si>
  <si>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</si>
  <si>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</si>
  <si>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</si>
  <si>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</si>
  <si>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</si>
  <si>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</si>
  <si>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</si>
  <si>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</si>
  <si>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</si>
  <si>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</si>
  <si>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</si>
  <si>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</si>
  <si>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</si>
  <si>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</si>
  <si>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</si>
  <si>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</si>
  <si>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</si>
  <si>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</si>
  <si>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</si>
  <si>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</si>
  <si>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</si>
  <si>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</si>
  <si>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</si>
  <si>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</si>
  <si>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</si>
  <si>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</si>
  <si>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</si>
  <si>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</si>
  <si>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</si>
  <si>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</si>
  <si>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</si>
  <si>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</si>
  <si>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</si>
  <si>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</si>
  <si>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</si>
  <si>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</si>
  <si>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</si>
  <si>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</si>
  <si>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</si>
  <si>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</si>
  <si>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</si>
  <si>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</si>
  <si>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</si>
  <si>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</si>
  <si>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</si>
  <si>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</si>
  <si>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</si>
  <si>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</si>
  <si>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</si>
  <si>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</si>
  <si>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</si>
  <si>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</si>
  <si>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</si>
  <si>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</si>
  <si>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</si>
  <si>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</si>
  <si>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</si>
  <si>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</si>
  <si>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</si>
  <si>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</si>
  <si>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</si>
  <si>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</si>
  <si>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</si>
  <si>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</si>
  <si>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</si>
  <si>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</si>
  <si>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</si>
  <si>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</si>
  <si>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</si>
  <si>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</si>
  <si>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</si>
  <si>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</si>
  <si>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</si>
  <si>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</si>
  <si>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</si>
  <si>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</si>
  <si>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</si>
  <si>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</si>
  <si>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</si>
  <si>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</si>
  <si>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</si>
  <si>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</si>
  <si>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</si>
  <si>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</si>
  <si>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</si>
  <si>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</si>
  <si>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</si>
  <si>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</si>
  <si>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</si>
  <si>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</si>
  <si>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</si>
  <si>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</si>
  <si>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</si>
  <si>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</si>
  <si>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</si>
  <si>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</si>
  <si>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</si>
  <si>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</si>
  <si>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</si>
  <si>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</si>
  <si>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</si>
  <si>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</si>
  <si>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</si>
  <si>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</si>
  <si>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</si>
  <si>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</si>
  <si>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</si>
  <si>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</si>
  <si>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</si>
  <si>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</si>
  <si>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</si>
  <si>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</si>
  <si>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</si>
  <si>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</si>
  <si>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</si>
  <si>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</si>
  <si>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</si>
  <si>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</si>
  <si>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</si>
  <si>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</si>
  <si>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</si>
  <si>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</si>
  <si>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</si>
  <si>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</si>
  <si>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</si>
  <si>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</si>
  <si>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</si>
  <si>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</si>
  <si>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</si>
  <si>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</si>
  <si>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</si>
  <si>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</si>
  <si>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</si>
  <si>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</si>
  <si>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</si>
  <si>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</si>
  <si>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</si>
  <si>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</si>
  <si>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</si>
  <si>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</si>
  <si>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</si>
  <si>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</si>
  <si>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</si>
  <si>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</si>
  <si>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</si>
  <si>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</si>
  <si>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</si>
  <si>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</si>
  <si>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</si>
  <si>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</si>
  <si>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</si>
  <si>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</si>
  <si>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</si>
  <si>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</si>
  <si>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</si>
  <si>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</si>
  <si>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</si>
  <si>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</si>
  <si>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</si>
  <si>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</si>
  <si>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</si>
  <si>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</si>
  <si>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</si>
  <si>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</si>
  <si>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</si>
  <si>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</si>
  <si>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</si>
  <si>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</si>
  <si>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</si>
  <si>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</si>
  <si>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</si>
  <si>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</si>
  <si>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</si>
  <si>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</si>
  <si>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</si>
  <si>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</si>
  <si>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</si>
  <si>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</si>
  <si>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</si>
  <si>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</si>
  <si>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</si>
  <si>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</si>
  <si>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</si>
  <si>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</si>
  <si>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</si>
  <si>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</si>
  <si>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</si>
  <si>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</si>
  <si>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</si>
  <si>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</si>
  <si>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</si>
  <si>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</si>
  <si>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</si>
  <si>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</si>
  <si>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</si>
  <si>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</si>
  <si>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</si>
  <si>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</si>
  <si>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</si>
  <si>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</si>
  <si>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</si>
  <si>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</si>
  <si>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</si>
  <si>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</si>
  <si>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</si>
  <si>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</si>
  <si>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</si>
  <si>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</si>
  <si>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</si>
  <si>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</si>
  <si>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</si>
  <si>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</si>
  <si>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</si>
  <si>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</si>
  <si>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</si>
  <si>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</si>
  <si>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</si>
  <si>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</si>
  <si>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</si>
  <si>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</si>
  <si>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</si>
  <si>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</si>
  <si>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</si>
  <si>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</si>
  <si>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</si>
  <si>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</si>
  <si>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</si>
  <si>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</si>
  <si>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</si>
  <si>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</si>
  <si>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</si>
  <si>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</si>
  <si>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</si>
  <si>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</si>
  <si>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</si>
  <si>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</si>
  <si>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</si>
  <si>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</si>
  <si>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</si>
  <si>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</si>
  <si>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</si>
  <si>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</si>
  <si>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</si>
  <si>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</si>
  <si>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</si>
  <si>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</si>
  <si>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</si>
  <si>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</si>
  <si>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</si>
  <si>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</si>
  <si>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</si>
  <si>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</si>
  <si>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</si>
  <si>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</si>
  <si>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</si>
  <si>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</si>
  <si>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</si>
  <si>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</si>
  <si>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</si>
  <si>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</si>
  <si>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</si>
  <si>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</si>
  <si>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</si>
  <si>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</si>
  <si>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</si>
  <si>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</si>
  <si>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</si>
  <si>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</si>
  <si>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</si>
  <si>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</si>
  <si>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</si>
  <si>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</si>
  <si>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</si>
  <si>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</si>
  <si>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</si>
  <si>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</si>
  <si>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</si>
  <si>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</si>
  <si>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</si>
  <si>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</si>
  <si>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</si>
  <si>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</si>
  <si>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</si>
  <si>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</si>
  <si>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</si>
  <si>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</si>
  <si>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</si>
  <si>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</si>
  <si>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</si>
  <si>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</si>
  <si>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</si>
  <si>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</si>
  <si>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</si>
  <si>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</si>
  <si>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</si>
  <si>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</si>
  <si>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</si>
  <si>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</si>
  <si>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</si>
  <si>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</si>
  <si>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</si>
  <si>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</si>
  <si>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</si>
  <si>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</si>
  <si>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</si>
  <si>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</si>
  <si>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</si>
  <si>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</si>
  <si>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</si>
  <si>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</si>
  <si>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</si>
  <si>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</si>
  <si>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</si>
  <si>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</si>
  <si>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</si>
  <si>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</si>
  <si>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</si>
  <si>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</si>
  <si>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</si>
  <si>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</si>
  <si>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</si>
  <si>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</si>
  <si>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</si>
  <si>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</si>
  <si>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</si>
  <si>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</si>
  <si>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</si>
  <si>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</si>
  <si>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</si>
  <si>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</si>
  <si>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</si>
  <si>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</si>
  <si>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</si>
  <si>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</si>
  <si>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</si>
  <si>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</si>
  <si>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</si>
  <si>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</si>
  <si>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</si>
  <si>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</si>
  <si>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</si>
  <si>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</si>
  <si>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</si>
  <si>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</si>
  <si>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</si>
  <si>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</si>
  <si>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</si>
  <si>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</si>
  <si>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</si>
  <si>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</si>
  <si>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</si>
  <si>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</si>
  <si>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</si>
  <si>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</si>
  <si>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</si>
  <si>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</si>
  <si>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</si>
  <si>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</si>
  <si>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</si>
  <si>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</si>
  <si>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</si>
  <si>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</si>
  <si>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</si>
  <si>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</si>
  <si>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</si>
  <si>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</si>
  <si>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</si>
  <si>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</si>
  <si>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</si>
  <si>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</si>
  <si>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</si>
  <si>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</si>
  <si>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</si>
  <si>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</si>
  <si>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</si>
  <si>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</si>
  <si>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</si>
  <si>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</si>
  <si>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</si>
  <si>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</si>
  <si>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</si>
  <si>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</si>
  <si>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</si>
  <si>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</si>
  <si>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</si>
  <si>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</si>
  <si>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</si>
  <si>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</si>
  <si>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</si>
  <si>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</si>
  <si>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</si>
  <si>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</si>
  <si>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</si>
  <si>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</si>
  <si>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</si>
  <si>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</si>
  <si>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</si>
  <si>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</si>
  <si>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</si>
  <si>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</si>
  <si>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</si>
  <si>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</si>
  <si>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</si>
  <si>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</si>
  <si>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</si>
  <si>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</si>
  <si>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</si>
  <si>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</si>
  <si>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</si>
  <si>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</si>
  <si>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</si>
  <si>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</si>
  <si>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</si>
  <si>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</si>
  <si>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</si>
  <si>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</si>
  <si>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</si>
  <si>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</si>
  <si>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</si>
  <si>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</si>
  <si>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</si>
  <si>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</si>
  <si>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</si>
  <si>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</si>
  <si>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</si>
  <si>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</si>
  <si>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</si>
  <si>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</si>
  <si>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</si>
  <si>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</si>
  <si>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</si>
  <si>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</si>
  <si>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</si>
  <si>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</si>
  <si>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</si>
  <si>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</si>
  <si>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</si>
  <si>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</si>
  <si>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</si>
  <si>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</si>
  <si>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</si>
  <si>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</si>
  <si>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</si>
  <si>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</si>
  <si>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</si>
  <si>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</si>
  <si>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</si>
  <si>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</si>
  <si>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</si>
  <si>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</si>
  <si>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</si>
  <si>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</si>
  <si>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</si>
  <si>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</si>
  <si>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</si>
  <si>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</si>
  <si>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</si>
  <si>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</si>
  <si>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</si>
  <si>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</si>
  <si>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</si>
  <si>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</si>
  <si>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</si>
  <si>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</si>
  <si>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</si>
  <si>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</si>
  <si>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</si>
  <si>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</si>
  <si>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</si>
  <si>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</si>
  <si>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</si>
  <si>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</si>
  <si>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</si>
  <si>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</si>
  <si>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</si>
  <si>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</si>
  <si>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</si>
  <si>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</si>
  <si>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</si>
  <si>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</si>
  <si>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</si>
  <si>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</si>
  <si>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</si>
  <si>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</si>
  <si>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</si>
  <si>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</si>
  <si>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</si>
  <si>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</si>
  <si>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</si>
  <si>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</si>
  <si>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</si>
  <si>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</si>
  <si>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</si>
  <si>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</si>
  <si>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</si>
  <si>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</si>
  <si>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</si>
  <si>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</si>
  <si>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</si>
  <si>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</si>
  <si>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</si>
  <si>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</si>
  <si>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</si>
  <si>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</si>
  <si>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</si>
  <si>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</si>
  <si>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</si>
  <si>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</si>
  <si>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</si>
  <si>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</si>
  <si>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</si>
  <si>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</si>
  <si>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</si>
  <si>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</si>
  <si>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</si>
  <si>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</si>
  <si>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</si>
  <si>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</si>
  <si>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</si>
  <si>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</si>
  <si>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</si>
  <si>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</si>
  <si>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</si>
  <si>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</si>
  <si>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</si>
  <si>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</si>
  <si>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</si>
  <si>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</si>
  <si>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</si>
  <si>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</si>
  <si>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</si>
  <si>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</si>
  <si>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</si>
  <si>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</si>
  <si>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</si>
  <si>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</si>
  <si>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</si>
  <si>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</si>
  <si>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</si>
  <si>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</si>
  <si>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</si>
  <si>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</si>
  <si>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</si>
  <si>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</si>
  <si>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</si>
  <si>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</si>
  <si>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</si>
  <si>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</si>
  <si>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</si>
  <si>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</si>
  <si>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</si>
  <si>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</si>
  <si>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</si>
  <si>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</si>
  <si>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</si>
  <si>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</si>
  <si>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</si>
  <si>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</si>
  <si>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</si>
  <si>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</si>
  <si>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</si>
  <si>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</si>
  <si>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</si>
  <si>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</si>
  <si>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</si>
  <si>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</si>
  <si>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</si>
  <si>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</si>
  <si>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</si>
  <si>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</si>
  <si>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</si>
  <si>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</si>
  <si>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</si>
  <si>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</si>
  <si>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</si>
  <si>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</si>
  <si>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</si>
  <si>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</si>
  <si>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</si>
  <si>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</si>
  <si>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</si>
  <si>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</si>
  <si>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</si>
  <si>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</si>
  <si>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</si>
  <si>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</si>
  <si>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</si>
  <si>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</si>
  <si>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</si>
  <si>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</si>
  <si>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</si>
  <si>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</si>
  <si>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</si>
  <si>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</si>
  <si>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</si>
  <si>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</si>
  <si>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</si>
  <si>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</si>
  <si>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</si>
  <si>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</si>
  <si>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</si>
  <si>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</si>
  <si>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</si>
  <si>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</si>
  <si>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</si>
  <si>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</si>
  <si>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</si>
  <si>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</si>
  <si>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</si>
  <si>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</si>
  <si>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</si>
  <si>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</si>
  <si>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</si>
  <si>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</si>
  <si>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</si>
  <si>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</si>
  <si>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</si>
  <si>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</si>
  <si>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</si>
  <si>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</si>
  <si>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</si>
  <si>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</si>
  <si>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</si>
  <si>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</si>
  <si>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</si>
  <si>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</si>
  <si>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</si>
  <si>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</si>
  <si>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</si>
  <si>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</si>
  <si>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</si>
  <si>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</si>
  <si>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</si>
  <si>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</si>
  <si>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</si>
  <si>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</si>
  <si>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</si>
  <si>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</si>
  <si>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</si>
  <si>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</si>
  <si>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</si>
  <si>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</si>
  <si>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</si>
  <si>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</si>
  <si>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</si>
  <si>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</si>
  <si>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</si>
  <si>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</si>
  <si>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</si>
  <si>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</si>
  <si>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</si>
  <si>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</si>
  <si>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</si>
  <si>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</si>
  <si>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</si>
  <si>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</si>
  <si>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</si>
  <si>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</si>
  <si>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</si>
  <si>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</si>
  <si>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</si>
  <si>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</si>
  <si>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</si>
  <si>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</si>
  <si>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</si>
  <si>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</si>
  <si>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</si>
  <si>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</si>
  <si>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</si>
  <si>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</si>
  <si>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</si>
  <si>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</si>
  <si>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</si>
  <si>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</si>
  <si>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</si>
  <si>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</si>
  <si>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</si>
  <si>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</si>
  <si>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</si>
  <si>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</si>
  <si>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</si>
  <si>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</si>
  <si>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</si>
  <si>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</si>
  <si>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</si>
  <si>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</si>
  <si>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</si>
  <si>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</si>
  <si>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</si>
  <si>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</si>
  <si>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</si>
  <si>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</si>
  <si>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</si>
  <si>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</si>
  <si>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</si>
  <si>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</si>
  <si>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</si>
  <si>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</si>
  <si>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</si>
  <si>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</si>
  <si>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</si>
  <si>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</si>
  <si>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</si>
  <si>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</si>
  <si>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</si>
  <si>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</si>
  <si>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</si>
  <si>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</si>
  <si>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</si>
  <si>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</si>
  <si>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</si>
  <si>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</si>
  <si>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</si>
  <si>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</si>
  <si>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</si>
  <si>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</si>
  <si>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</si>
  <si>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</si>
  <si>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</si>
  <si>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</si>
  <si>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</si>
  <si>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</si>
  <si>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</si>
  <si>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</si>
  <si>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</si>
  <si>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</si>
  <si>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</si>
  <si>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</si>
  <si>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</si>
  <si>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</si>
  <si>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</si>
  <si>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</si>
  <si>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</si>
  <si>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</si>
  <si>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</si>
  <si>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</si>
  <si>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</si>
  <si>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</si>
  <si>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</si>
  <si>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</si>
  <si>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</si>
  <si>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</si>
  <si>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</si>
  <si>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</si>
  <si>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</si>
  <si>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</si>
  <si>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</si>
  <si>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</si>
  <si>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</si>
  <si>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</si>
  <si>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</si>
  <si>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</si>
  <si>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</si>
  <si>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</si>
  <si>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</si>
  <si>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</si>
  <si>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</si>
  <si>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</si>
  <si>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</si>
  <si>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</si>
  <si>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</si>
  <si>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</si>
  <si>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</si>
  <si>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</si>
  <si>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</si>
  <si>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</si>
  <si>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</si>
  <si>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</si>
  <si>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</si>
  <si>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</si>
  <si>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</si>
  <si>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</si>
  <si>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</si>
  <si>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</si>
  <si>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</si>
  <si>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</si>
  <si>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</si>
  <si>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</si>
  <si>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</si>
  <si>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</si>
  <si>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</si>
  <si>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</si>
  <si>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</si>
  <si>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</si>
  <si>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</si>
  <si>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</si>
  <si>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</si>
  <si>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</si>
  <si>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</si>
  <si>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</si>
  <si>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</si>
  <si>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</si>
  <si>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</si>
  <si>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</si>
  <si>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</si>
  <si>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</si>
  <si>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</si>
  <si>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</si>
  <si>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</si>
  <si>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</si>
  <si>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</si>
  <si>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</si>
  <si>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</si>
  <si>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</si>
  <si>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</si>
  <si>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</si>
  <si>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</si>
  <si>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</si>
  <si>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</si>
  <si>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</si>
  <si>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</si>
  <si>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</si>
  <si>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</si>
  <si>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</si>
  <si>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</si>
  <si>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</si>
  <si>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</si>
  <si>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</si>
  <si>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</si>
  <si>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</si>
  <si>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</si>
  <si>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</si>
  <si>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</si>
  <si>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</si>
  <si>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</si>
  <si>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</si>
  <si>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</si>
  <si>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</si>
  <si>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</si>
  <si>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</si>
  <si>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</si>
  <si>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</si>
  <si>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</si>
  <si>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</si>
  <si>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</si>
  <si>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</si>
  <si>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</si>
  <si>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</si>
  <si>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</si>
  <si>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</si>
  <si>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</si>
  <si>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</si>
  <si>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</si>
  <si>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</si>
  <si>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</si>
  <si>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</si>
  <si>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</si>
  <si>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</si>
  <si>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</si>
  <si>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</si>
  <si>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</si>
  <si>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</si>
  <si>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</si>
  <si>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</si>
  <si>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</si>
  <si>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</si>
  <si>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</si>
  <si>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</si>
  <si>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</si>
  <si>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</si>
  <si>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</si>
  <si>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</si>
  <si>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</si>
  <si>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</si>
  <si>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</si>
  <si>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</si>
  <si>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</si>
  <si>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</si>
  <si>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</si>
  <si>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</si>
  <si>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</si>
  <si>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</si>
  <si>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</si>
  <si>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</si>
  <si>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</si>
  <si>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</si>
  <si>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</si>
  <si>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</si>
  <si>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</si>
  <si>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</si>
  <si>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</si>
  <si>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</si>
  <si>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</si>
  <si>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</si>
  <si>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</si>
  <si>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</si>
  <si>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</si>
  <si>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</si>
  <si>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</si>
  <si>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</si>
  <si>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</si>
  <si>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</si>
  <si>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</si>
  <si>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</si>
  <si>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</si>
  <si>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</si>
  <si>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</si>
  <si>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</si>
  <si>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</si>
  <si>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</si>
  <si>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</si>
  <si>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</si>
  <si>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</si>
  <si>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</si>
  <si>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</si>
  <si>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</si>
  <si>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</si>
  <si>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</si>
  <si>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</si>
  <si>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</si>
  <si>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</si>
  <si>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</si>
  <si>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</si>
  <si>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</si>
  <si>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</si>
  <si>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</si>
  <si>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</si>
  <si>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</si>
  <si>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</si>
  <si>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</si>
  <si>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</si>
  <si>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</si>
  <si>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</si>
  <si>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</si>
  <si>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</si>
  <si>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</si>
  <si>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</si>
  <si>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</si>
  <si>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</si>
  <si>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</si>
  <si>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</si>
  <si>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</si>
  <si>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</si>
  <si>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</si>
  <si>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</si>
  <si>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</si>
  <si>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</si>
  <si>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</si>
  <si>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</si>
  <si>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</si>
  <si>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</si>
  <si>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</si>
  <si>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</si>
  <si>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</si>
  <si>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</si>
  <si>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</si>
  <si>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</si>
  <si>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</si>
  <si>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</si>
  <si>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</si>
  <si>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</si>
  <si>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</si>
  <si>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</si>
  <si>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</si>
  <si>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</si>
  <si>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</si>
  <si>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</si>
  <si>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</si>
  <si>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</si>
  <si>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</si>
  <si>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</si>
  <si>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</si>
  <si>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</si>
  <si>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</si>
  <si>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</si>
  <si>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</si>
  <si>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</si>
  <si>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</si>
  <si>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</si>
  <si>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</si>
  <si>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</si>
  <si>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</si>
  <si>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</si>
  <si>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</si>
  <si>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</si>
  <si>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</si>
  <si>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</si>
  <si>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</si>
  <si>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</si>
  <si>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</si>
  <si>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</si>
  <si>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</si>
  <si>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</si>
  <si>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</si>
  <si>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</si>
  <si>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</si>
  <si>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</si>
  <si>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</si>
  <si>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</si>
  <si>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</si>
  <si>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</si>
  <si>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</si>
  <si>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</si>
  <si>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</si>
  <si>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</si>
  <si>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</si>
  <si>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</si>
  <si>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</si>
  <si>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</si>
  <si>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</si>
  <si>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</si>
  <si>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</si>
  <si>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</si>
  <si>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</si>
  <si>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</si>
  <si>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</si>
  <si>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</si>
  <si>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</si>
  <si>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</si>
  <si>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</si>
  <si>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</si>
  <si>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</si>
  <si>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</si>
  <si>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</si>
  <si>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</si>
  <si>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</si>
  <si>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</si>
  <si>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</si>
  <si>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</si>
  <si>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</si>
  <si>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</si>
  <si>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</si>
  <si>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</si>
  <si>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</si>
  <si>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</si>
  <si>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</si>
  <si>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</si>
  <si>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</si>
  <si>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</si>
  <si>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</si>
  <si>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</si>
  <si>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</si>
  <si>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</si>
  <si>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</si>
  <si>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</si>
  <si>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</si>
  <si>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</si>
  <si>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</si>
  <si>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</si>
  <si>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</si>
  <si>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</si>
  <si>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</si>
  <si>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</si>
  <si>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</si>
  <si>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</si>
  <si>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</si>
  <si>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</si>
  <si>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</si>
  <si>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</si>
  <si>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</si>
  <si>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</si>
  <si>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</si>
  <si>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</si>
  <si>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</si>
  <si>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</si>
  <si>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</si>
  <si>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</si>
  <si>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</si>
  <si>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</si>
  <si>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</si>
  <si>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</si>
  <si>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</si>
  <si>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</si>
  <si>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</si>
  <si>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</si>
  <si>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</si>
  <si>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</si>
  <si>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</si>
  <si>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</si>
  <si>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</si>
  <si>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</si>
  <si>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</si>
  <si>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</si>
  <si>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</si>
  <si>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</si>
  <si>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</si>
  <si>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</si>
  <si>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</si>
  <si>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</si>
  <si>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</si>
  <si>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</si>
  <si>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</si>
  <si>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</si>
  <si>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</si>
  <si>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</si>
  <si>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</si>
  <si>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</si>
  <si>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</si>
  <si>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</si>
  <si>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</si>
  <si>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</si>
  <si>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</si>
  <si>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</si>
  <si>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</si>
  <si>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</si>
  <si>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</si>
  <si>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</si>
  <si>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</si>
  <si>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</si>
  <si>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</si>
  <si>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</si>
  <si>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</si>
  <si>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</si>
  <si>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</si>
  <si>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</si>
  <si>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</si>
  <si>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</si>
  <si>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</si>
  <si>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</si>
  <si>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</si>
  <si>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</si>
  <si>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</si>
  <si>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</si>
  <si>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</si>
  <si>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</si>
  <si>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</si>
  <si>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</si>
  <si>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</si>
  <si>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</si>
  <si>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</si>
  <si>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</si>
  <si>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</si>
  <si>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</si>
  <si>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</si>
  <si>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</si>
  <si>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</si>
  <si>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</si>
  <si>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</si>
  <si>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</si>
  <si>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</si>
  <si>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</si>
  <si>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</si>
  <si>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</si>
  <si>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</si>
  <si>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</si>
  <si>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</si>
  <si>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</si>
  <si>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</si>
  <si>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</si>
  <si>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</si>
  <si>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</si>
  <si>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</si>
  <si>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</si>
  <si>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</si>
  <si>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</si>
  <si>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</si>
  <si>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</si>
  <si>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</si>
  <si>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</si>
  <si>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</si>
  <si>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</si>
  <si>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</si>
  <si>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</si>
  <si>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</si>
  <si>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</si>
  <si>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</si>
  <si>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</si>
  <si>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</si>
  <si>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</si>
  <si>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</si>
  <si>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</si>
  <si>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</si>
  <si>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</si>
  <si>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</si>
  <si>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</si>
  <si>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</si>
  <si>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</si>
  <si>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</si>
  <si>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</si>
  <si>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</si>
  <si>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</si>
  <si>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</si>
  <si>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</si>
  <si>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</si>
  <si>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</si>
  <si>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</si>
  <si>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</si>
  <si>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</si>
  <si>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</si>
  <si>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</si>
  <si>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</si>
  <si>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</si>
  <si>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</si>
  <si>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</si>
  <si>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</si>
  <si>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</si>
  <si>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</si>
  <si>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</si>
  <si>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</si>
  <si>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</si>
  <si>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</si>
  <si>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</si>
  <si>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</si>
  <si>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</si>
  <si>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</si>
  <si>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</si>
  <si>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</si>
  <si>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</si>
  <si>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</si>
  <si>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</si>
  <si>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</si>
  <si>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</si>
  <si>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</si>
  <si>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</si>
  <si>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</si>
  <si>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</si>
  <si>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</si>
  <si>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</si>
  <si>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</si>
  <si>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</si>
  <si>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</si>
  <si>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</si>
  <si>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</si>
  <si>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</si>
  <si>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</si>
  <si>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</si>
  <si>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</si>
  <si>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</si>
  <si>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</si>
  <si>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</si>
  <si>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</si>
  <si>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</si>
  <si>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</si>
  <si>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</si>
  <si>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</si>
  <si>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</si>
  <si>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</si>
  <si>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</si>
  <si>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</si>
  <si>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</si>
  <si>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</si>
  <si>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</si>
  <si>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</si>
  <si>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</si>
  <si>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</si>
  <si>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</si>
  <si>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</si>
  <si>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</si>
  <si>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</si>
  <si>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</si>
  <si>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</si>
  <si>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</si>
  <si>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</si>
  <si>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</si>
  <si>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</si>
  <si>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</si>
  <si>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</si>
  <si>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</si>
  <si>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</si>
  <si>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</si>
  <si>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</si>
  <si>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</si>
  <si>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</si>
  <si>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</si>
  <si>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</si>
  <si>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</si>
  <si>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</si>
  <si>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</si>
  <si>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</si>
  <si>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</si>
  <si>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</si>
  <si>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</si>
  <si>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</si>
  <si>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</si>
  <si>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</si>
  <si>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</si>
  <si>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</si>
  <si>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</si>
  <si>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</si>
  <si>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</si>
  <si>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</si>
  <si>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</si>
  <si>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</si>
  <si>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</si>
  <si>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</si>
  <si>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</si>
  <si>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</si>
  <si>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</si>
  <si>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</si>
  <si>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</si>
  <si>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</si>
  <si>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</si>
  <si>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</si>
  <si>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</si>
  <si>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</si>
  <si>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</si>
  <si>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</si>
  <si>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</si>
  <si>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</si>
  <si>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</si>
  <si>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</si>
  <si>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</si>
  <si>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</si>
  <si>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</si>
  <si>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</si>
  <si>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</si>
  <si>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</si>
  <si>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</si>
  <si>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</si>
  <si>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</si>
  <si>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</si>
  <si>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</si>
  <si>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</si>
  <si>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</si>
  <si>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</si>
  <si>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</si>
  <si>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</si>
  <si>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</si>
  <si>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</si>
  <si>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</si>
  <si>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</si>
  <si>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</si>
  <si>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</si>
  <si>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</si>
  <si>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</si>
  <si>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</si>
  <si>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</si>
  <si>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</si>
  <si>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</si>
  <si>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</si>
  <si>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</si>
  <si>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</si>
  <si>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</si>
  <si>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</si>
  <si>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</si>
  <si>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</si>
  <si>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</si>
  <si>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</si>
  <si>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</si>
  <si>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</si>
  <si>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</si>
  <si>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</si>
  <si>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</si>
  <si>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</si>
  <si>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</si>
  <si>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</si>
  <si>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</si>
  <si>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</si>
  <si>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</si>
  <si>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</si>
  <si>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</si>
  <si>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</si>
  <si>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</si>
  <si>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</si>
  <si>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</si>
  <si>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</si>
  <si>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</si>
  <si>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</si>
  <si>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</si>
  <si>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</si>
  <si>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</si>
  <si>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</si>
  <si>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</si>
  <si>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</si>
  <si>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</si>
  <si>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</si>
  <si>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</si>
  <si>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</si>
  <si>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</si>
  <si>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</si>
  <si>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</si>
  <si>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</si>
  <si>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</si>
  <si>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</si>
  <si>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</si>
  <si>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</si>
  <si>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</si>
  <si>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</si>
  <si>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</si>
  <si>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</si>
  <si>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</si>
  <si>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</si>
  <si>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</si>
  <si>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</si>
  <si>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</si>
  <si>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</si>
  <si>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</si>
  <si>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</si>
  <si>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</si>
  <si>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</si>
  <si>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</si>
  <si>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</si>
  <si>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</si>
  <si>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</si>
  <si>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</si>
  <si>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</si>
  <si>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</si>
  <si>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</si>
  <si>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</si>
  <si>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</si>
  <si>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</si>
  <si>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</si>
  <si>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</si>
  <si>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</si>
  <si>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</si>
  <si>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</si>
  <si>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</si>
  <si>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</si>
  <si>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</si>
  <si>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</si>
  <si>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</si>
  <si>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</si>
  <si>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</si>
  <si>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</si>
  <si>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</si>
  <si>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</si>
  <si>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</si>
  <si>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</si>
  <si>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</si>
  <si>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</si>
  <si>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</si>
  <si>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</si>
  <si>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</si>
  <si>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</si>
  <si>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</si>
  <si>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</si>
  <si>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</si>
  <si>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</si>
  <si>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</si>
  <si>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</si>
  <si>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</si>
  <si>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</si>
  <si>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</si>
  <si>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</si>
  <si>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</si>
  <si>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</si>
  <si>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</si>
  <si>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</si>
  <si>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</si>
  <si>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</si>
  <si>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</si>
  <si>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</si>
  <si>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</si>
  <si>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</si>
  <si>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</si>
  <si>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</si>
  <si>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</si>
  <si>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</si>
  <si>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</si>
  <si>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</si>
  <si>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</si>
  <si>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</si>
  <si>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</si>
  <si>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</si>
  <si>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</si>
  <si>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</si>
  <si>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</si>
  <si>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</si>
  <si>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</si>
  <si>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</si>
  <si>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</si>
  <si>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</si>
  <si>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</si>
  <si>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</si>
  <si>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</si>
  <si>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</si>
  <si>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</si>
  <si>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</si>
  <si>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</si>
  <si>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</si>
  <si>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</si>
  <si>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</si>
  <si>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</si>
  <si>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</si>
  <si>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</si>
  <si>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</si>
  <si>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</si>
  <si>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</si>
  <si>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</si>
  <si>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</si>
  <si>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</si>
  <si>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</si>
  <si>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</si>
  <si>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</si>
  <si>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</si>
  <si>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</si>
  <si>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</si>
  <si>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</si>
  <si>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</si>
  <si>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</si>
  <si>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</si>
  <si>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</si>
  <si>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</si>
  <si>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</si>
  <si>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</si>
  <si>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</si>
  <si>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</si>
  <si>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</si>
  <si>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</si>
  <si>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</si>
  <si>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</si>
  <si>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</si>
  <si>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</si>
  <si>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</si>
  <si>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</si>
  <si>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</si>
  <si>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</si>
  <si>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</si>
  <si>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</si>
  <si>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</si>
  <si>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</si>
  <si>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</si>
  <si>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</si>
  <si>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</si>
  <si>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</si>
  <si>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</si>
  <si>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</si>
  <si>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</si>
  <si>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</si>
  <si>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</si>
  <si>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</si>
  <si>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</si>
  <si>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</si>
  <si>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</si>
  <si>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</si>
  <si>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</si>
  <si>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</si>
  <si>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</si>
  <si>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</si>
  <si>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</si>
  <si>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</si>
  <si>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</si>
  <si>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</si>
  <si>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</si>
  <si>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</si>
  <si>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</si>
  <si>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</si>
  <si>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</si>
  <si>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</si>
  <si>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</si>
  <si>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</si>
  <si>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</si>
  <si>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</si>
  <si>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</si>
  <si>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</si>
  <si>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</si>
  <si>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</si>
  <si>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</si>
  <si>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</si>
  <si>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</si>
  <si>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</si>
  <si>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</si>
  <si>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</si>
  <si>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</si>
  <si>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</si>
  <si>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</si>
  <si>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</si>
  <si>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</si>
  <si>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</si>
  <si>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</si>
  <si>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</si>
  <si>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</si>
  <si>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</si>
  <si>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</si>
  <si>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</si>
  <si>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</si>
  <si>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</si>
  <si>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</si>
  <si>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</si>
  <si>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</si>
  <si>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</si>
  <si>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</si>
  <si>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</si>
  <si>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</si>
  <si>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</si>
  <si>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</si>
  <si>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</si>
  <si>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</si>
  <si>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</si>
  <si>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</si>
  <si>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</si>
  <si>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</si>
  <si>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</si>
  <si>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</si>
  <si>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</si>
  <si>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</si>
  <si>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</si>
  <si>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</si>
  <si>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</si>
  <si>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</si>
  <si>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</si>
  <si>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</si>
  <si>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</si>
  <si>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</si>
  <si>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</si>
  <si>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</si>
  <si>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</si>
  <si>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</si>
  <si>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</si>
  <si>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</si>
  <si>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</si>
  <si>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</si>
  <si>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</si>
  <si>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</si>
  <si>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</si>
  <si>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</si>
  <si>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</si>
  <si>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</si>
  <si>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</si>
  <si>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</si>
  <si>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</si>
  <si>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</si>
  <si>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</si>
  <si>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</si>
  <si>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</si>
  <si>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</si>
  <si>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</si>
  <si>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</si>
  <si>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</si>
  <si>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</si>
  <si>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</si>
  <si>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</si>
  <si>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</si>
  <si>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</si>
  <si>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</si>
  <si>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</si>
  <si>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</si>
  <si>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</si>
  <si>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</si>
  <si>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</si>
  <si>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</si>
  <si>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</si>
  <si>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</si>
  <si>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</si>
  <si>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</si>
  <si>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</si>
  <si>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</si>
  <si>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</si>
  <si>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</si>
  <si>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</si>
  <si>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</si>
  <si>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</si>
  <si>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</si>
  <si>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</si>
  <si>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</si>
  <si>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</si>
  <si>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</si>
  <si>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</si>
  <si>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</si>
  <si>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</si>
  <si>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</si>
  <si>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</si>
  <si>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</si>
  <si>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</si>
  <si>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</si>
  <si>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</si>
  <si>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</si>
  <si>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</si>
  <si>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</si>
  <si>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</si>
  <si>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</si>
  <si>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</si>
  <si>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</si>
  <si>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</si>
  <si>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</si>
  <si>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</si>
  <si>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</si>
  <si>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</si>
  <si>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</si>
  <si>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</si>
  <si>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</si>
  <si>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</si>
  <si>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</si>
  <si>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</si>
  <si>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</si>
  <si>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</si>
  <si>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</si>
  <si>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</si>
  <si>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</si>
  <si>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</si>
  <si>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</si>
  <si>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</si>
  <si>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</si>
  <si>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</si>
  <si>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</si>
  <si>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</si>
  <si>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</si>
  <si>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</si>
  <si>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</si>
  <si>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</si>
  <si>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</si>
  <si>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</si>
  <si>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</si>
  <si>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</si>
  <si>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</si>
  <si>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</si>
  <si>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</si>
  <si>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</si>
  <si>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</si>
  <si>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</si>
  <si>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</si>
  <si>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</si>
  <si>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</si>
  <si>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</si>
  <si>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</si>
  <si>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</si>
  <si>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</si>
  <si>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</si>
  <si>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</si>
  <si>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</si>
  <si>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</si>
  <si>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</si>
  <si>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</si>
  <si>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</si>
  <si>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</si>
  <si>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</si>
  <si>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</si>
  <si>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</si>
  <si>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</si>
  <si>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</si>
  <si>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</si>
  <si>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</si>
  <si>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</si>
  <si>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</si>
  <si>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</si>
  <si>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</si>
  <si>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</si>
  <si>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</si>
  <si>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</si>
  <si>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</si>
  <si>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</si>
  <si>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</si>
  <si>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</si>
  <si>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</si>
  <si>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</si>
  <si>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</si>
  <si>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</si>
  <si>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</si>
  <si>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</si>
  <si>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</si>
  <si>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</si>
  <si>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</si>
  <si>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</si>
  <si>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</si>
  <si>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</si>
  <si>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</si>
  <si>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</si>
  <si>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</si>
  <si>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</si>
  <si>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</si>
  <si>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</si>
  <si>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</si>
  <si>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</si>
  <si>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</si>
  <si>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</si>
  <si>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</si>
  <si>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</si>
  <si>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</si>
  <si>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</si>
  <si>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</si>
  <si>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</si>
  <si>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</si>
  <si>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</si>
  <si>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</si>
  <si>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</si>
  <si>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</si>
  <si>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</si>
  <si>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</si>
  <si>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</si>
  <si>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</si>
  <si>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</si>
  <si>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</si>
  <si>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</si>
  <si>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</si>
  <si>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</si>
  <si>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</si>
  <si>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</si>
  <si>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</si>
  <si>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</si>
  <si>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</si>
  <si>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</si>
  <si>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</si>
  <si>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</si>
  <si>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</si>
  <si>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</si>
  <si>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</si>
  <si>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</si>
  <si>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</si>
  <si>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</si>
  <si>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</si>
  <si>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</si>
  <si>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</si>
  <si>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</si>
  <si>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</si>
  <si>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</si>
  <si>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</si>
  <si>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</si>
  <si>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</si>
  <si>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</si>
  <si>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</si>
  <si>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</si>
  <si>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</si>
  <si>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</si>
  <si>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</si>
  <si>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</si>
  <si>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</si>
  <si>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</si>
  <si>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</si>
  <si>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</si>
  <si>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</si>
  <si>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</si>
  <si>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</si>
  <si>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</si>
  <si>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</si>
  <si>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</si>
  <si>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</si>
  <si>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</si>
  <si>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</si>
  <si>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</si>
  <si>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</si>
  <si>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</si>
  <si>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</si>
  <si>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</si>
  <si>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</si>
  <si>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</si>
  <si>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</si>
  <si>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</si>
  <si>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</si>
  <si>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</si>
  <si>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</si>
  <si>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</si>
  <si>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</si>
  <si>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</si>
  <si>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</si>
  <si>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</si>
  <si>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</si>
  <si>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</si>
  <si>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</si>
  <si>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</si>
  <si>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</si>
  <si>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</si>
  <si>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</si>
  <si>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</si>
  <si>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</si>
  <si>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</si>
  <si>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</si>
  <si>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</si>
  <si>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</si>
  <si>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</si>
  <si>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</si>
  <si>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</si>
  <si>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</si>
  <si>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</si>
  <si>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</si>
  <si>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</si>
  <si>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</si>
  <si>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</si>
  <si>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</si>
  <si>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</si>
  <si>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</si>
  <si>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</si>
  <si>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</si>
  <si>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</si>
  <si>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</si>
  <si>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</si>
  <si>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</si>
  <si>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</si>
  <si>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</si>
  <si>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</si>
  <si>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</si>
  <si>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</si>
  <si>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</si>
  <si>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</si>
  <si>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</si>
  <si>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</si>
  <si>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</si>
  <si>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</si>
  <si>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</si>
  <si>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</si>
  <si>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</si>
  <si>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</si>
  <si>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</si>
  <si>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</si>
  <si>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</si>
  <si>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</si>
  <si>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</si>
  <si>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</si>
  <si>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</si>
  <si>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</si>
  <si>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</si>
  <si>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</si>
  <si>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</si>
  <si>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</si>
  <si>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</si>
  <si>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</si>
  <si>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</si>
  <si>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</si>
  <si>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</si>
  <si>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</si>
  <si>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</si>
  <si>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</si>
  <si>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</si>
  <si>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</si>
  <si>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</si>
  <si>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</si>
  <si>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</si>
  <si>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</si>
  <si>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</si>
  <si>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</si>
  <si>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</si>
  <si>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</si>
  <si>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</si>
  <si>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</si>
  <si>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</si>
  <si>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</si>
  <si>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</si>
  <si>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</si>
  <si>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</si>
  <si>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</si>
  <si>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</si>
  <si>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</si>
  <si>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</si>
  <si>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</si>
  <si>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</si>
  <si>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</si>
  <si>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</si>
  <si>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</si>
  <si>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</si>
  <si>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</si>
  <si>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</si>
  <si>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</si>
  <si>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</si>
  <si>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</si>
  <si>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</si>
  <si>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</si>
  <si>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</si>
  <si>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</si>
  <si>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</si>
  <si>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</si>
  <si>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</si>
  <si>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</si>
  <si>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</si>
  <si>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</si>
  <si>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</si>
  <si>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</si>
  <si>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</si>
  <si>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</si>
  <si>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</si>
  <si>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</si>
  <si>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</si>
  <si>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</si>
  <si>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</si>
  <si>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</si>
  <si>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</si>
  <si>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</si>
  <si>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</si>
  <si>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</si>
  <si>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</si>
  <si>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</si>
  <si>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</si>
  <si>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</si>
  <si>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</si>
  <si>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</si>
  <si>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</si>
  <si>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</si>
  <si>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</si>
  <si>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</si>
  <si>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</si>
  <si>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</si>
  <si>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</si>
  <si>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</si>
  <si>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</si>
  <si>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</si>
  <si>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</si>
  <si>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</si>
  <si>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</si>
  <si>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</si>
  <si>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</si>
  <si>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</si>
  <si>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</si>
  <si>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</si>
  <si>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</si>
  <si>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</si>
  <si>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</si>
  <si>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</si>
  <si>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</si>
  <si>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</si>
  <si>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</si>
  <si>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</si>
  <si>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</si>
  <si>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</si>
  <si>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</si>
  <si>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</si>
  <si>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</si>
  <si>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</si>
  <si>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</si>
  <si>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</si>
  <si>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</si>
  <si>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</si>
  <si>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</si>
  <si>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</si>
  <si>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</si>
  <si>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</si>
  <si>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</si>
  <si>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</si>
  <si>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</si>
  <si>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</si>
  <si>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</si>
  <si>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</si>
  <si>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</si>
  <si>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</si>
  <si>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</si>
  <si>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</si>
  <si>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</si>
  <si>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</si>
  <si>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</si>
  <si>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</si>
  <si>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</si>
  <si>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</si>
  <si>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</si>
  <si>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</si>
  <si>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</si>
  <si>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</si>
  <si>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</si>
  <si>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</si>
  <si>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</si>
  <si>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</si>
  <si>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</si>
  <si>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</si>
  <si>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</si>
  <si>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</si>
  <si>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</si>
  <si>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</si>
  <si>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</si>
  <si>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</si>
  <si>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</si>
  <si>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</si>
  <si>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</si>
  <si>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</si>
  <si>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</si>
  <si>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</si>
  <si>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</si>
  <si>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</si>
  <si>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</si>
  <si>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</si>
  <si>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</si>
  <si>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</si>
  <si>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</si>
  <si>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</si>
  <si>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</si>
  <si>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</si>
  <si>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</si>
  <si>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</si>
  <si>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</si>
  <si>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</si>
  <si>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</si>
  <si>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</si>
  <si>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</si>
  <si>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</si>
  <si>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</si>
  <si>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</si>
  <si>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</si>
  <si>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</si>
  <si>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</si>
  <si>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</si>
  <si>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</si>
  <si>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</si>
  <si>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</si>
  <si>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</si>
  <si>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</si>
  <si>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</si>
  <si>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</si>
  <si>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</si>
  <si>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</si>
  <si>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</si>
  <si>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</si>
  <si>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</si>
  <si>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</si>
  <si>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</si>
  <si>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</si>
  <si>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</si>
  <si>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</si>
  <si>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</si>
  <si>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</si>
  <si>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</si>
  <si>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</si>
  <si>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</si>
  <si>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</si>
  <si>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</si>
  <si>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</si>
  <si>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</si>
  <si>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</si>
  <si>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</si>
  <si>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</si>
  <si>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</si>
  <si>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</si>
  <si>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</si>
  <si>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</si>
  <si>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</si>
  <si>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</si>
  <si>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</si>
  <si>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</si>
  <si>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</si>
  <si>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</si>
  <si>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</si>
  <si>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</si>
  <si>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</si>
  <si>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</si>
  <si>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</si>
  <si>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</si>
  <si>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</si>
  <si>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</si>
  <si>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</si>
  <si>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</si>
  <si>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</si>
  <si>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</si>
  <si>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</si>
  <si>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</si>
  <si>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</si>
  <si>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</si>
  <si>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</si>
  <si>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</si>
  <si>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</si>
  <si>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</si>
  <si>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</si>
  <si>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</si>
  <si>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</si>
  <si>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</si>
  <si>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</si>
  <si>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</si>
  <si>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</si>
  <si>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</si>
  <si>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</si>
  <si>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</si>
  <si>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</si>
  <si>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</si>
  <si>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</si>
  <si>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</si>
  <si>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</si>
  <si>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</si>
  <si>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</si>
  <si>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</si>
  <si>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</si>
  <si>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</si>
  <si>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</si>
  <si>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</si>
  <si>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</si>
  <si>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</si>
  <si>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</si>
  <si>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</si>
  <si>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</si>
  <si>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</si>
  <si>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</si>
  <si>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</si>
  <si>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</si>
  <si>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</si>
  <si>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</si>
  <si>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</si>
  <si>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</si>
  <si>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</si>
  <si>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</si>
  <si>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</si>
  <si>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</si>
  <si>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</si>
  <si>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</si>
  <si>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</si>
  <si>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</si>
  <si>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</si>
  <si>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</si>
  <si>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</si>
  <si>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</si>
  <si>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</si>
  <si>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</si>
  <si>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</si>
  <si>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</si>
  <si>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</si>
  <si>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</si>
  <si>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</si>
  <si>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</si>
  <si>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</si>
  <si>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</si>
  <si>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</si>
  <si>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</si>
  <si>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</si>
  <si>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</si>
  <si>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</si>
  <si>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</si>
  <si>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</si>
  <si>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</si>
  <si>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</si>
  <si>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</si>
  <si>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</si>
  <si>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</si>
  <si>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</si>
  <si>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</si>
  <si>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</si>
  <si>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</si>
  <si>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</si>
  <si>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</si>
  <si>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</si>
  <si>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</si>
  <si>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</si>
  <si>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</si>
  <si>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</si>
  <si>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</si>
  <si>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</si>
  <si>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</si>
  <si>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</si>
  <si>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</si>
  <si>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</si>
  <si>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</si>
  <si>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</si>
  <si>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</si>
  <si>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</si>
  <si>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</si>
  <si>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</si>
  <si>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</si>
  <si>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</si>
  <si>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</si>
  <si>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</si>
  <si>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</si>
  <si>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</si>
  <si>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</si>
  <si>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</si>
  <si>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</si>
  <si>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</si>
  <si>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</si>
  <si>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</si>
  <si>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</si>
  <si>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</si>
  <si>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</si>
  <si>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</si>
  <si>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</si>
  <si>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</si>
  <si>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</si>
  <si>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</si>
  <si>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</si>
  <si>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</si>
  <si>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</si>
  <si>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</si>
  <si>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</si>
  <si>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</si>
  <si>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</si>
  <si>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</si>
  <si>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</si>
  <si>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</si>
  <si>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</si>
  <si>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</si>
  <si>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</si>
  <si>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</si>
  <si>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</si>
  <si>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</si>
  <si>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</si>
  <si>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</si>
  <si>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</si>
  <si>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</si>
  <si>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</si>
  <si>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</si>
  <si>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</si>
  <si>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</si>
  <si>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</si>
  <si>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</si>
  <si>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</si>
  <si>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</si>
  <si>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</si>
  <si>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</si>
  <si>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</si>
  <si>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</si>
  <si>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</si>
  <si>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</si>
  <si>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</si>
  <si>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</si>
  <si>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</si>
  <si>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</si>
  <si>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</si>
  <si>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</si>
  <si>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</si>
  <si>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</si>
  <si>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</si>
  <si>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</si>
  <si>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</si>
  <si>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</si>
  <si>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</si>
  <si>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</si>
  <si>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</si>
  <si>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</si>
  <si>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</si>
  <si>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</si>
  <si>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</si>
  <si>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</si>
  <si>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</si>
  <si>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</si>
  <si>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</si>
  <si>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</si>
  <si>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</si>
  <si>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</si>
  <si>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</si>
  <si>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</si>
  <si>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</si>
  <si>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</si>
  <si>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</si>
  <si>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</si>
  <si>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</si>
  <si>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</si>
  <si>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</si>
  <si>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</si>
  <si>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</si>
  <si>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</si>
  <si>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</si>
  <si>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</si>
  <si>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</si>
  <si>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</si>
  <si>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</si>
  <si>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</si>
  <si>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</si>
  <si>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</si>
  <si>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</si>
  <si>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</si>
  <si>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</si>
  <si>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</si>
  <si>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</si>
  <si>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</si>
  <si>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</si>
  <si>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</si>
  <si>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</si>
  <si>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</si>
  <si>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</si>
  <si>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</si>
  <si>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</si>
  <si>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</si>
  <si>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</si>
  <si>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</si>
  <si>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</si>
  <si>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</si>
  <si>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</si>
  <si>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</si>
  <si>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</si>
  <si>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</si>
  <si>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</si>
  <si>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</si>
  <si>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</si>
  <si>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</si>
  <si>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</si>
  <si>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</si>
  <si>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</si>
  <si>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</si>
  <si>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</si>
  <si>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</si>
  <si>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</si>
  <si>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</si>
  <si>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</si>
  <si>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</si>
  <si>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</si>
  <si>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</si>
  <si>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</si>
  <si>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</si>
  <si>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</si>
  <si>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</si>
  <si>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</si>
  <si>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</si>
  <si>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</si>
  <si>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</si>
  <si>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</si>
  <si>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</si>
  <si>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</si>
  <si>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</si>
  <si>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</si>
  <si>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</si>
  <si>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</si>
  <si>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</si>
  <si>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</si>
  <si>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</si>
  <si>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</si>
  <si>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</si>
  <si>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</si>
  <si>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</si>
  <si>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</si>
  <si>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</si>
  <si>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</si>
  <si>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</si>
  <si>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</si>
  <si>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</si>
  <si>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</si>
  <si>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</si>
  <si>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</si>
  <si>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</si>
  <si>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</si>
  <si>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</si>
  <si>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</si>
  <si>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</si>
  <si>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</si>
  <si>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</si>
  <si>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</si>
  <si>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</si>
  <si>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</si>
  <si>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</si>
  <si>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</si>
  <si>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</si>
  <si>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</si>
  <si>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</si>
  <si>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</si>
  <si>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</si>
  <si>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</si>
  <si>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</si>
  <si>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</si>
  <si>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</si>
  <si>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</si>
  <si>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</si>
  <si>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</si>
  <si>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</si>
  <si>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</si>
  <si>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</si>
  <si>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</si>
  <si>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</si>
  <si>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</si>
  <si>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</si>
  <si>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</si>
  <si>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</si>
  <si>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</si>
  <si>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</si>
  <si>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</si>
  <si>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</si>
  <si>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</si>
  <si>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</si>
  <si>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</si>
  <si>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</si>
  <si>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</si>
  <si>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</si>
  <si>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</si>
  <si>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</si>
  <si>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</si>
  <si>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</si>
  <si>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</si>
  <si>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</si>
  <si>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</si>
  <si>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</si>
  <si>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</si>
  <si>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</si>
  <si>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</si>
  <si>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</si>
  <si>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</si>
  <si>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</si>
  <si>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</si>
  <si>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</si>
  <si>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</si>
  <si>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</si>
  <si>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</si>
  <si>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</si>
  <si>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</si>
  <si>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</si>
  <si>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</si>
  <si>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</si>
  <si>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</si>
  <si>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</si>
  <si>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</si>
  <si>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</si>
  <si>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</si>
  <si>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</si>
  <si>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</si>
  <si>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</si>
  <si>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</si>
  <si>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</si>
  <si>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</si>
  <si>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</si>
  <si>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</si>
  <si>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</si>
  <si>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</si>
  <si>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</si>
  <si>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</si>
  <si>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</si>
  <si>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</si>
  <si>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</si>
  <si>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</si>
  <si>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</si>
  <si>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</si>
  <si>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</si>
  <si>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</si>
  <si>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</si>
  <si>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</si>
  <si>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</si>
  <si>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</si>
  <si>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</si>
  <si>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</si>
  <si>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</si>
  <si>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</si>
  <si>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</si>
  <si>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</si>
  <si>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</si>
  <si>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</si>
  <si>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</si>
  <si>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</si>
  <si>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</si>
  <si>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</si>
  <si>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</si>
  <si>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</si>
  <si>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</si>
  <si>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</si>
  <si>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</si>
  <si>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</si>
  <si>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</si>
  <si>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</si>
  <si>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</si>
  <si>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</si>
  <si>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</si>
  <si>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</si>
  <si>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</si>
  <si>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</si>
  <si>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</si>
  <si>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</si>
  <si>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</si>
  <si>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</si>
  <si>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</si>
  <si>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</si>
  <si>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</si>
  <si>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</si>
  <si>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</si>
  <si>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</si>
  <si>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</si>
  <si>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</si>
  <si>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</si>
  <si>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</si>
  <si>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</si>
  <si>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</si>
  <si>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</si>
  <si>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</si>
  <si>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</si>
  <si>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</si>
  <si>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</si>
  <si>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</si>
  <si>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</si>
  <si>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</si>
  <si>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</si>
  <si>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</si>
  <si>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</si>
  <si>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</si>
  <si>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</si>
  <si>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</si>
  <si>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</si>
  <si>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</si>
  <si>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</si>
  <si>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</si>
  <si>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</si>
  <si>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</si>
  <si>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</si>
  <si>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</si>
  <si>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</si>
  <si>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</si>
  <si>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</si>
  <si>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</si>
  <si>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</si>
  <si>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</si>
  <si>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</si>
  <si>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</si>
  <si>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</si>
  <si>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</si>
  <si>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</si>
  <si>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</si>
  <si>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</si>
  <si>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</si>
  <si>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</si>
  <si>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</si>
  <si>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</si>
  <si>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</si>
  <si>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</si>
  <si>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</si>
  <si>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</si>
  <si>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</si>
  <si>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</si>
  <si>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</si>
  <si>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</si>
  <si>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</si>
  <si>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</si>
  <si>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</si>
  <si>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</si>
  <si>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</si>
  <si>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</si>
  <si>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</si>
  <si>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</si>
  <si>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</si>
  <si>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</si>
  <si>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</si>
  <si>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</si>
  <si>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</si>
  <si>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</si>
  <si>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</si>
  <si>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</si>
  <si>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</si>
  <si>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</si>
  <si>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</si>
  <si>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</si>
  <si>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</si>
  <si>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</si>
  <si>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</si>
  <si>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</si>
  <si>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</si>
  <si>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</si>
  <si>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</si>
  <si>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</si>
  <si>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</si>
  <si>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</si>
  <si>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</si>
  <si>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</si>
  <si>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</si>
  <si>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</si>
  <si>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</si>
  <si>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</si>
  <si>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</si>
  <si>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</si>
  <si>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</si>
  <si>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</si>
  <si>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</si>
  <si>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</si>
  <si>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</si>
  <si>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</si>
  <si>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</si>
  <si>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</si>
  <si>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</si>
  <si>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</si>
  <si>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</si>
  <si>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</si>
  <si>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</si>
  <si>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</si>
  <si>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</si>
  <si>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</si>
  <si>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</si>
  <si>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</si>
  <si>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</si>
  <si>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</si>
  <si>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</si>
  <si>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</si>
  <si>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</si>
  <si>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</si>
  <si>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</si>
  <si>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</si>
  <si>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</si>
  <si>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</si>
  <si>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</si>
  <si>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</si>
  <si>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</si>
  <si>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</si>
  <si>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</si>
  <si>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</si>
  <si>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</si>
  <si>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</si>
  <si>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</si>
  <si>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</si>
  <si>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</si>
  <si>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</si>
  <si>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</si>
  <si>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</si>
  <si>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</si>
  <si>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</si>
  <si>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</si>
  <si>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</si>
  <si>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</si>
  <si>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</si>
  <si>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</si>
  <si>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</si>
  <si>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</si>
  <si>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</si>
  <si>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</si>
  <si>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</si>
  <si>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</si>
  <si>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</si>
  <si>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</si>
  <si>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</si>
  <si>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</si>
  <si>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</si>
  <si>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</si>
  <si>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</si>
  <si>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</si>
  <si>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</si>
  <si>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</si>
  <si>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</si>
  <si>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</si>
  <si>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</si>
  <si>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</si>
  <si>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</si>
  <si>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</si>
  <si>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</si>
  <si>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</si>
  <si>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</si>
  <si>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</si>
  <si>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</si>
  <si>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</si>
  <si>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</si>
  <si>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</si>
  <si>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</si>
  <si>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</si>
  <si>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</si>
  <si>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</si>
  <si>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</si>
  <si>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</si>
  <si>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</si>
  <si>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</si>
  <si>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</si>
  <si>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</si>
  <si>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</si>
  <si>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</si>
  <si>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</si>
  <si>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</si>
  <si>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</si>
  <si>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</si>
  <si>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</si>
  <si>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</si>
  <si>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</si>
  <si>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</si>
  <si>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</si>
  <si>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</si>
  <si>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</si>
  <si>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</si>
  <si>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</si>
  <si>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</si>
  <si>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</si>
  <si>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</si>
  <si>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</si>
  <si>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</si>
  <si>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</si>
  <si>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</si>
  <si>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</si>
  <si>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</si>
  <si>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</si>
  <si>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</si>
  <si>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</si>
  <si>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</si>
  <si>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</si>
  <si>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</si>
  <si>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</si>
  <si>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</si>
  <si>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</si>
  <si>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</si>
  <si>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</si>
  <si>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</si>
  <si>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</si>
  <si>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</si>
  <si>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</si>
  <si>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</si>
  <si>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</si>
  <si>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</si>
  <si>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</si>
  <si>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</si>
  <si>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</si>
  <si>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</si>
  <si>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</si>
  <si>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</si>
  <si>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</si>
  <si>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</si>
  <si>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</si>
  <si>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</si>
  <si>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</si>
  <si>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</si>
  <si>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</si>
  <si>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</si>
  <si>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</si>
  <si>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</si>
  <si>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</si>
  <si>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</si>
  <si>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</si>
  <si>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</si>
  <si>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</si>
  <si>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</si>
  <si>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</si>
  <si>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</si>
  <si>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</si>
  <si>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</si>
  <si>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</si>
  <si>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</si>
  <si>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</si>
  <si>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</si>
  <si>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</si>
  <si>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</si>
  <si>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</si>
  <si>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</si>
  <si>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</si>
  <si>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</si>
  <si>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</si>
  <si>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</si>
  <si>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</si>
  <si>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</si>
  <si>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</si>
  <si>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</si>
  <si>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</si>
  <si>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</si>
  <si>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</si>
  <si>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</si>
  <si>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</si>
  <si>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</si>
  <si>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</si>
  <si>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</si>
  <si>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</si>
  <si>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</si>
  <si>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</si>
  <si>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</si>
  <si>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</si>
  <si>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</si>
  <si>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</si>
  <si>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</si>
  <si>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</si>
  <si>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</si>
  <si>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</si>
  <si>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</si>
  <si>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</si>
  <si>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</si>
  <si>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</si>
  <si>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</si>
  <si>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</si>
  <si>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</si>
  <si>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</si>
  <si>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</si>
  <si>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</si>
  <si>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</si>
  <si>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</si>
  <si>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</si>
  <si>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</si>
  <si>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</si>
  <si>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</si>
  <si>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</si>
  <si>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</si>
  <si>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</si>
  <si>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</si>
  <si>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</si>
  <si>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</si>
  <si>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</si>
  <si>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</si>
  <si>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</si>
  <si>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</si>
  <si>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</si>
  <si>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</si>
  <si>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</si>
  <si>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</si>
  <si>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</si>
  <si>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</si>
  <si>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</si>
  <si>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</si>
  <si>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</si>
  <si>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</si>
  <si>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</si>
  <si>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</si>
  <si>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</si>
  <si>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</si>
  <si>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</si>
  <si>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</si>
  <si>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</si>
  <si>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</si>
  <si>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</si>
  <si>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</si>
  <si>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</si>
  <si>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</si>
  <si>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</si>
  <si>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</si>
  <si>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</si>
  <si>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</si>
  <si>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</si>
  <si>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</si>
  <si>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</si>
  <si>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</si>
  <si>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</si>
  <si>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</si>
  <si>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</si>
  <si>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</si>
  <si>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</si>
  <si>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</si>
  <si>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</si>
  <si>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</si>
  <si>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</si>
  <si>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</si>
  <si>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</si>
  <si>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</si>
  <si>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</si>
  <si>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</si>
  <si>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</si>
  <si>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</si>
  <si>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</si>
  <si>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</si>
  <si>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</si>
  <si>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</si>
  <si>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</si>
  <si>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</si>
  <si>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</si>
  <si>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</si>
  <si>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</si>
  <si>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</si>
  <si>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</si>
  <si>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</si>
  <si>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</si>
  <si>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</si>
  <si>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</si>
  <si>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</si>
  <si>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</si>
  <si>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</si>
  <si>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</si>
  <si>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</si>
  <si>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</si>
  <si>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</si>
  <si>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</si>
  <si>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</si>
  <si>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</si>
  <si>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</si>
  <si>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</si>
  <si>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</si>
  <si>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</si>
  <si>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</si>
  <si>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</si>
  <si>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</si>
  <si>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</si>
  <si>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</si>
  <si>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</si>
  <si>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</si>
  <si>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</si>
  <si>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</si>
  <si>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</si>
  <si>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</si>
  <si>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</si>
  <si>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</si>
  <si>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</si>
  <si>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</si>
  <si>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</si>
  <si>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</si>
  <si>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</si>
  <si>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</si>
  <si>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</si>
  <si>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</si>
  <si>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</si>
  <si>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</si>
  <si>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</si>
  <si>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</si>
  <si>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</si>
  <si>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</si>
  <si>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</si>
  <si>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</si>
  <si>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</si>
  <si>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</si>
  <si>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</si>
  <si>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</si>
  <si>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</si>
  <si>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</si>
  <si>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</si>
  <si>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</si>
  <si>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</si>
  <si>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</si>
  <si>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</si>
  <si>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</si>
  <si>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</si>
  <si>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</si>
  <si>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</si>
  <si>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</si>
  <si>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</si>
  <si>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</si>
  <si>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</si>
  <si>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</si>
  <si>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</si>
  <si>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</si>
  <si>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</si>
  <si>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</si>
  <si>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</si>
  <si>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</si>
  <si>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</si>
  <si>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</si>
  <si>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</si>
  <si>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</si>
  <si>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</si>
  <si>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</si>
  <si>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</si>
  <si>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</si>
  <si>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</si>
  <si>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</si>
  <si>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</si>
  <si>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</si>
  <si>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</si>
  <si>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</si>
  <si>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</si>
  <si>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</si>
  <si>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</si>
  <si>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</si>
  <si>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</si>
  <si>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</si>
  <si>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</si>
  <si>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</si>
  <si>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</si>
  <si>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</si>
  <si>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</si>
  <si>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</si>
  <si>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</si>
  <si>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</si>
  <si>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</si>
  <si>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</si>
  <si>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</si>
  <si>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</si>
  <si>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</si>
  <si>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</si>
  <si>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</si>
  <si>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</si>
  <si>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</si>
  <si>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</si>
  <si>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</si>
  <si>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</si>
  <si>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</si>
  <si>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</si>
  <si>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</si>
  <si>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</si>
  <si>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</si>
  <si>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</si>
  <si>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</si>
  <si>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</si>
  <si>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</si>
  <si>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</si>
  <si>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</si>
  <si>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</si>
  <si>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</si>
  <si>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</si>
  <si>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</si>
  <si>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</si>
  <si>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</si>
  <si>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</si>
  <si>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</si>
  <si>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</si>
  <si>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</si>
  <si>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</si>
  <si>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</si>
  <si>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</si>
  <si>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</si>
  <si>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</si>
  <si>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</si>
  <si>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</si>
  <si>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</si>
  <si>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</si>
  <si>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</si>
  <si>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</si>
  <si>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</si>
  <si>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</si>
  <si>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</si>
  <si>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</si>
  <si>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</si>
  <si>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</si>
  <si>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</si>
  <si>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</si>
  <si>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</si>
  <si>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</si>
  <si>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</si>
  <si>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</si>
  <si>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</si>
  <si>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</si>
  <si>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</si>
  <si>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</si>
  <si>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</si>
  <si>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</si>
  <si>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</si>
  <si>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</si>
  <si>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</si>
  <si>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</si>
  <si>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</si>
  <si>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</si>
  <si>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</si>
  <si>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</si>
  <si>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</si>
  <si>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</si>
  <si>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</si>
  <si>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</si>
  <si>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</si>
  <si>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</si>
  <si>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</si>
  <si>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</si>
  <si>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</si>
  <si>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</si>
  <si>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</si>
  <si>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</si>
  <si>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</si>
  <si>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</si>
  <si>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</si>
  <si>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</si>
  <si>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</si>
  <si>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</si>
  <si>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</si>
  <si>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</si>
  <si>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</si>
  <si>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</si>
  <si>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</si>
  <si>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</si>
  <si>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</si>
  <si>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</si>
  <si>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</si>
  <si>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</si>
  <si>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</si>
  <si>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</si>
  <si>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</si>
  <si>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</si>
  <si>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</si>
  <si>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</si>
  <si>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</si>
  <si>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</si>
  <si>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</si>
  <si>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</si>
  <si>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</si>
  <si>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</si>
  <si>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</si>
  <si>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</si>
  <si>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</si>
  <si>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</si>
  <si>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</si>
  <si>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</si>
  <si>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</si>
  <si>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</si>
  <si>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</si>
  <si>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</si>
  <si>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</si>
  <si>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</si>
  <si>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</si>
  <si>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</si>
  <si>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</si>
  <si>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</si>
  <si>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</si>
  <si>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</si>
  <si>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</si>
  <si>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</si>
  <si>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</si>
  <si>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</si>
  <si>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</si>
  <si>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</si>
  <si>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</si>
  <si>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</si>
  <si>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</si>
  <si>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</si>
  <si>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</si>
  <si>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</si>
  <si>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</si>
  <si>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</si>
  <si>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</si>
  <si>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</si>
  <si>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</si>
  <si>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</si>
  <si>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</si>
  <si>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</si>
  <si>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</si>
  <si>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</si>
  <si>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</si>
  <si>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</si>
  <si>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</si>
  <si>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</si>
  <si>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</si>
  <si>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</si>
  <si>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</si>
  <si>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</si>
  <si>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</si>
  <si>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</si>
  <si>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</si>
  <si>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</si>
  <si>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</si>
  <si>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</si>
  <si>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</si>
  <si>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</si>
  <si>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</si>
  <si>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</si>
  <si>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</si>
  <si>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</si>
  <si>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</si>
  <si>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</si>
  <si>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</si>
  <si>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</si>
  <si>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</si>
  <si>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</si>
  <si>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</si>
  <si>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</si>
  <si>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</si>
  <si>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</si>
  <si>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</si>
  <si>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</si>
  <si>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</si>
  <si>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</si>
  <si>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</si>
  <si>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</si>
  <si>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</si>
  <si>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</si>
  <si>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</si>
  <si>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</si>
  <si>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</si>
  <si>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</si>
  <si>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</si>
  <si>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</si>
  <si>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</si>
  <si>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</si>
  <si>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</si>
  <si>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</si>
  <si>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</si>
  <si>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</si>
  <si>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</si>
  <si>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</si>
  <si>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</si>
  <si>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</si>
  <si>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</si>
  <si>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</si>
  <si>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</si>
  <si>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</si>
  <si>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</si>
  <si>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</si>
  <si>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</si>
  <si>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</si>
  <si>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</si>
  <si>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</si>
  <si>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</si>
  <si>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</si>
  <si>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</si>
  <si>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</si>
  <si>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</si>
  <si>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</si>
  <si>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</si>
  <si>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</si>
  <si>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</si>
  <si>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</si>
  <si>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</si>
  <si>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</si>
  <si>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</si>
  <si>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</si>
  <si>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</si>
  <si>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</si>
  <si>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</si>
  <si>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</si>
  <si>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</si>
  <si>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</si>
  <si>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</si>
  <si>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</si>
  <si>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</si>
  <si>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</si>
  <si>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</si>
  <si>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</si>
  <si>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</si>
  <si>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</si>
  <si>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</si>
  <si>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</si>
  <si>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</si>
  <si>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</si>
  <si>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</si>
  <si>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</si>
  <si>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</si>
  <si>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</si>
  <si>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</si>
  <si>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</si>
  <si>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</si>
  <si>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</si>
  <si>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</si>
  <si>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</si>
  <si>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</si>
  <si>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</si>
  <si>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</si>
  <si>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</si>
  <si>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</si>
  <si>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</si>
  <si>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</si>
  <si>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</si>
  <si>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</si>
  <si>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</si>
  <si>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</si>
  <si>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</si>
  <si>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</si>
  <si>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</si>
  <si>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</si>
  <si>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</si>
  <si>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</si>
  <si>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</si>
  <si>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</si>
  <si>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</si>
  <si>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</si>
  <si>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</si>
  <si>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</si>
  <si>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</si>
  <si>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</si>
  <si>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</si>
  <si>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</si>
  <si>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</si>
  <si>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</si>
  <si>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</si>
  <si>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</si>
  <si>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</si>
  <si>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</si>
  <si>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</si>
  <si>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</si>
  <si>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</si>
  <si>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</si>
  <si>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</si>
  <si>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</si>
  <si>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</si>
  <si>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</si>
  <si>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</si>
  <si>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</si>
  <si>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</si>
  <si>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</si>
  <si>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</si>
  <si>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</si>
  <si>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</si>
  <si>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</si>
  <si>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</si>
  <si>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</si>
  <si>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</si>
  <si>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</si>
  <si>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</si>
  <si>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</si>
  <si>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</si>
  <si>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</si>
  <si>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</si>
  <si>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</si>
  <si>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</si>
  <si>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</si>
  <si>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</si>
  <si>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</si>
  <si>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</si>
  <si>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</si>
  <si>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</si>
  <si>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</si>
  <si>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</si>
  <si>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</si>
  <si>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</si>
  <si>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</si>
  <si>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</si>
  <si>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</si>
  <si>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</si>
  <si>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</si>
  <si>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</si>
  <si>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</si>
  <si>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</si>
  <si>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</si>
  <si>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</si>
  <si>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</si>
  <si>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</si>
  <si>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</si>
  <si>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</si>
  <si>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</si>
  <si>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</si>
  <si>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</si>
  <si>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</si>
  <si>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</si>
  <si>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</si>
  <si>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</si>
  <si>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</si>
  <si>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</si>
  <si>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</si>
  <si>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</si>
  <si>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</si>
  <si>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</si>
  <si>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</si>
  <si>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</si>
  <si>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</si>
  <si>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</si>
  <si>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</si>
  <si>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</si>
  <si>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</si>
  <si>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</si>
  <si>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</si>
  <si>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</si>
  <si>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</si>
  <si>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</si>
  <si>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</si>
  <si>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</si>
  <si>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</si>
  <si>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</si>
  <si>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</si>
  <si>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</si>
  <si>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</si>
  <si>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</si>
  <si>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</si>
  <si>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</si>
  <si>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</si>
  <si>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</si>
  <si>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</si>
  <si>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</si>
  <si>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</si>
  <si>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</si>
  <si>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</si>
  <si>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</si>
  <si>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</si>
  <si>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</si>
  <si>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</si>
  <si>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</si>
  <si>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</si>
  <si>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</si>
  <si>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</si>
  <si>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</si>
  <si>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</si>
  <si>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</si>
  <si>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</si>
  <si>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</si>
  <si>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</si>
  <si>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</si>
  <si>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</si>
  <si>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</si>
  <si>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</si>
  <si>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</si>
  <si>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</si>
  <si>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</si>
  <si>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</si>
  <si>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</si>
  <si>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</si>
  <si>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</si>
  <si>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</si>
  <si>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</si>
  <si>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</si>
  <si>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</si>
  <si>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</si>
  <si>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</si>
  <si>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</si>
  <si>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</si>
  <si>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</si>
  <si>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</si>
  <si>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</si>
  <si>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</si>
  <si>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</si>
  <si>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</si>
  <si>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</si>
  <si>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</si>
  <si>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</si>
  <si>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</si>
  <si>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</si>
  <si>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</si>
  <si>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</si>
  <si>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</si>
  <si>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</si>
  <si>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</si>
  <si>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</si>
  <si>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</si>
  <si>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</si>
  <si>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</si>
  <si>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</si>
  <si>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</si>
  <si>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</si>
  <si>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</si>
  <si>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</si>
  <si>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</si>
  <si>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</si>
  <si>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</si>
  <si>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</si>
  <si>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</si>
  <si>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</si>
  <si>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</si>
  <si>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</si>
  <si>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</si>
  <si>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</si>
  <si>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</si>
  <si>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</si>
  <si>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</si>
  <si>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</si>
  <si>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</si>
  <si>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</si>
  <si>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</si>
  <si>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</si>
  <si>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</si>
  <si>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</si>
  <si>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</si>
  <si>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</si>
  <si>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</si>
  <si>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</si>
  <si>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</si>
  <si>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</si>
  <si>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</si>
  <si>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</si>
  <si>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</si>
  <si>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</si>
  <si>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</si>
  <si>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</si>
  <si>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</si>
  <si>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</si>
  <si>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</si>
  <si>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</si>
  <si>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</si>
  <si>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</si>
  <si>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</si>
  <si>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</si>
  <si>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</si>
  <si>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</si>
  <si>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</si>
  <si>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</si>
  <si>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</si>
  <si>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</si>
  <si>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</si>
  <si>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</si>
  <si>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</si>
  <si>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</si>
  <si>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</si>
  <si>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</si>
  <si>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</si>
  <si>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</si>
  <si>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</si>
  <si>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</si>
  <si>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</si>
  <si>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</si>
  <si>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</si>
  <si>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</si>
  <si>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</si>
  <si>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</si>
  <si>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</si>
  <si>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</si>
  <si>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</si>
  <si>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</si>
  <si>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</si>
  <si>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</si>
  <si>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</si>
  <si>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</si>
  <si>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</si>
  <si>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</si>
  <si>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</si>
  <si>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</si>
  <si>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</si>
  <si>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</si>
  <si>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</si>
  <si>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</si>
  <si>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</si>
  <si>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</si>
  <si>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</si>
  <si>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</si>
  <si>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</si>
  <si>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</si>
  <si>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</si>
  <si>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</si>
  <si>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</si>
  <si>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</si>
  <si>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</si>
  <si>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</si>
  <si>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</si>
  <si>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</si>
  <si>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</si>
  <si>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</si>
  <si>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</si>
  <si>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</si>
  <si>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</si>
  <si>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</si>
  <si>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</si>
  <si>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</si>
  <si>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</si>
  <si>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</si>
  <si>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</si>
  <si>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</si>
  <si>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</si>
  <si>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</si>
  <si>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</si>
  <si>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</si>
  <si>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</si>
  <si>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</si>
  <si>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</si>
  <si>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</si>
  <si>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</si>
  <si>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</si>
  <si>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</si>
  <si>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</si>
  <si>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</si>
  <si>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</si>
  <si>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</si>
  <si>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</si>
  <si>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</si>
  <si>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</si>
  <si>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</si>
  <si>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</si>
  <si>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</si>
  <si>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</si>
  <si>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</si>
  <si>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</si>
  <si>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</si>
  <si>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</si>
  <si>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</si>
  <si>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</si>
  <si>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</si>
  <si>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</si>
  <si>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</si>
  <si>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</si>
  <si>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</si>
  <si>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</si>
  <si>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</si>
  <si>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</si>
  <si>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</si>
  <si>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</si>
  <si>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</si>
  <si>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</si>
  <si>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</si>
  <si>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</si>
  <si>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</si>
  <si>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</si>
  <si>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</si>
  <si>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</si>
  <si>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</si>
  <si>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</si>
  <si>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</si>
  <si>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</si>
  <si>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</si>
  <si>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</si>
  <si>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</si>
  <si>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</si>
  <si>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</si>
  <si>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</si>
  <si>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</si>
  <si>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</si>
  <si>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</si>
  <si>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</si>
  <si>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</si>
  <si>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</si>
  <si>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</si>
  <si>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</si>
  <si>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</si>
  <si>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</si>
  <si>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</si>
  <si>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</si>
  <si>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</si>
  <si>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</si>
  <si>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</si>
  <si>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</si>
  <si>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</si>
  <si>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</si>
  <si>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</si>
  <si>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</si>
  <si>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</si>
  <si>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</si>
  <si>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</si>
  <si>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</si>
  <si>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</si>
  <si>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</si>
  <si>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</si>
  <si>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</si>
  <si>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</si>
  <si>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</si>
  <si>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</si>
  <si>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</si>
  <si>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</si>
  <si>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</si>
  <si>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</si>
  <si>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</si>
  <si>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</si>
  <si>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</si>
  <si>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</si>
  <si>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</si>
  <si>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</si>
  <si>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</si>
  <si>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</si>
  <si>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</si>
  <si>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</si>
  <si>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</si>
  <si>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</si>
  <si>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</si>
  <si>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</si>
  <si>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</si>
  <si>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</si>
  <si>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</si>
  <si>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</si>
  <si>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</si>
  <si>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</si>
  <si>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</si>
  <si>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</si>
  <si>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</si>
  <si>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</si>
  <si>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</si>
  <si>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</si>
  <si>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</si>
  <si>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</si>
  <si>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</si>
  <si>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</si>
  <si>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</si>
  <si>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</si>
  <si>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</si>
  <si>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</si>
  <si>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</si>
  <si>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</si>
  <si>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</si>
  <si>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</si>
  <si>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</si>
  <si>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</si>
  <si>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</si>
  <si>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</si>
  <si>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</si>
  <si>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</si>
  <si>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</si>
  <si>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</si>
  <si>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</si>
  <si>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</si>
  <si>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</si>
  <si>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</si>
  <si>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</si>
  <si>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</si>
  <si>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</si>
  <si>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</si>
  <si>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</si>
  <si>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</si>
  <si>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</si>
  <si>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</si>
  <si>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</si>
  <si>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</si>
  <si>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</si>
  <si>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</si>
  <si>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</si>
  <si>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</si>
  <si>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</si>
  <si>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</si>
  <si>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</si>
  <si>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</si>
  <si>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</si>
  <si>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</si>
  <si>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</si>
  <si>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</si>
  <si>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</si>
  <si>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</si>
  <si>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</si>
  <si>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</si>
  <si>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</si>
  <si>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</si>
  <si>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</si>
  <si>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</si>
  <si>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</si>
  <si>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</si>
  <si>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</si>
  <si>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</si>
  <si>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</si>
  <si>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</si>
  <si>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</si>
  <si>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</si>
  <si>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</si>
  <si>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</si>
  <si>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</si>
  <si>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</si>
  <si>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</si>
  <si>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</si>
  <si>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</si>
  <si>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</si>
  <si>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</si>
  <si>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</si>
  <si>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</si>
  <si>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</si>
  <si>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</si>
  <si>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</si>
  <si>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</si>
  <si>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</si>
  <si>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</si>
  <si>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</si>
  <si>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</si>
  <si>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</si>
  <si>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</si>
  <si>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</si>
  <si>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</si>
  <si>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</si>
  <si>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</si>
  <si>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</si>
  <si>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</si>
  <si>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</si>
  <si>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</si>
  <si>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</si>
  <si>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</si>
  <si>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</si>
  <si>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</si>
  <si>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</si>
  <si>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</si>
  <si>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</si>
  <si>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</si>
  <si>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</si>
  <si>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</si>
  <si>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</si>
  <si>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</si>
  <si>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</si>
  <si>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</si>
  <si>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</si>
  <si>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</si>
  <si>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</si>
  <si>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</si>
  <si>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</si>
  <si>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</si>
  <si>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</si>
  <si>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</si>
  <si>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</si>
  <si>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</si>
  <si>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</si>
  <si>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</si>
  <si>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</si>
  <si>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</si>
  <si>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</si>
  <si>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</si>
  <si>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</si>
  <si>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</si>
  <si>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</si>
  <si>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</si>
  <si>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</si>
  <si>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</si>
  <si>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</si>
  <si>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</si>
  <si>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</si>
  <si>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</si>
  <si>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</si>
  <si>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</si>
  <si>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</si>
  <si>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</si>
  <si>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</si>
  <si>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</si>
  <si>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</si>
  <si>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</si>
  <si>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</si>
  <si>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</si>
  <si>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</si>
  <si>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</si>
  <si>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</si>
  <si>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</si>
  <si>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</si>
  <si>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</si>
  <si>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</si>
  <si>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</si>
  <si>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</si>
  <si>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</si>
  <si>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</si>
  <si>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</si>
  <si>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</si>
  <si>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</si>
  <si>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</si>
  <si>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</si>
  <si>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</si>
  <si>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</si>
  <si>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</si>
  <si>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</si>
  <si>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</si>
  <si>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</si>
  <si>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</si>
  <si>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</si>
  <si>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</si>
  <si>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</si>
  <si>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</si>
  <si>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</si>
  <si>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</si>
  <si>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</si>
  <si>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</si>
  <si>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</si>
  <si>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</si>
  <si>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</si>
  <si>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</si>
  <si>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</si>
  <si>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</si>
  <si>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</si>
  <si>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</si>
  <si>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</si>
  <si>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</si>
  <si>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</si>
  <si>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</si>
  <si>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</si>
  <si>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</si>
  <si>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</si>
  <si>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</si>
  <si>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</si>
  <si>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</si>
  <si>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</si>
  <si>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</si>
  <si>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</si>
  <si>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</si>
  <si>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</si>
  <si>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</si>
  <si>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</si>
  <si>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</si>
  <si>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</si>
  <si>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</si>
  <si>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</si>
  <si>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</si>
  <si>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</si>
  <si>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</si>
  <si>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</si>
  <si>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</si>
  <si>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</si>
  <si>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</si>
  <si>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</si>
  <si>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</si>
  <si>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</si>
  <si>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</si>
  <si>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</si>
  <si>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</si>
  <si>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</si>
  <si>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</si>
  <si>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</si>
  <si>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</si>
  <si>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</si>
  <si>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</si>
  <si>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</si>
  <si>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</si>
  <si>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</si>
  <si>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</si>
  <si>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</si>
  <si>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</si>
  <si>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</si>
  <si>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</si>
  <si>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</si>
  <si>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</si>
  <si>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</si>
  <si>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</si>
  <si>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</si>
  <si>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</si>
  <si>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</si>
  <si>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</si>
  <si>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</si>
  <si>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</si>
  <si>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</si>
  <si>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</si>
  <si>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</si>
  <si>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</si>
  <si>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</si>
  <si>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</si>
  <si>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</si>
  <si>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</si>
  <si>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</si>
  <si>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</si>
  <si>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</si>
  <si>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</si>
  <si>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</si>
  <si>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</si>
  <si>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</si>
  <si>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</si>
  <si>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</si>
  <si>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</si>
  <si>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</si>
  <si>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</si>
  <si>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</si>
  <si>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</si>
  <si>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</si>
  <si>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</si>
  <si>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</si>
  <si>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</si>
  <si>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</si>
  <si>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</si>
  <si>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</si>
  <si>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</si>
  <si>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</si>
  <si>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</si>
  <si>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</si>
  <si>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</si>
  <si>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</si>
  <si>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</si>
  <si>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</si>
  <si>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</si>
  <si>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</si>
  <si>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</si>
  <si>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</si>
  <si>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</si>
  <si>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</si>
  <si>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</si>
  <si>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</si>
  <si>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</si>
  <si>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</si>
  <si>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</si>
  <si>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</si>
  <si>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</si>
  <si>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</si>
  <si>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</si>
  <si>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</si>
  <si>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</si>
  <si>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</si>
  <si>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</si>
  <si>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</si>
  <si>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</si>
  <si>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</si>
  <si>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</si>
  <si>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</si>
  <si>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</si>
  <si>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</si>
  <si>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</si>
  <si>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</si>
  <si>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</si>
  <si>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</si>
  <si>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</si>
  <si>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</si>
  <si>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</si>
  <si>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</si>
  <si>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</si>
  <si>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</si>
  <si>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</si>
  <si>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</si>
  <si>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</si>
  <si>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</si>
  <si>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</si>
  <si>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</si>
  <si>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</si>
  <si>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</si>
  <si>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</si>
  <si>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</si>
  <si>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</si>
  <si>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</si>
  <si>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</si>
  <si>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</si>
  <si>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</si>
  <si>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</si>
  <si>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</si>
  <si>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</si>
  <si>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</si>
  <si>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</si>
  <si>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</si>
  <si>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</si>
  <si>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</si>
  <si>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</si>
  <si>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</si>
  <si>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</si>
  <si>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</si>
  <si>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</si>
  <si>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</si>
  <si>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</si>
  <si>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</si>
  <si>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</si>
  <si>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</si>
  <si>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</si>
  <si>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</si>
  <si>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</si>
  <si>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</si>
  <si>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</si>
  <si>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</si>
  <si>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</si>
  <si>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</si>
  <si>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</si>
  <si>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</si>
  <si>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</si>
  <si>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</si>
  <si>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</si>
  <si>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</si>
  <si>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</si>
  <si>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</si>
  <si>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</si>
  <si>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</si>
  <si>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</si>
  <si>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</si>
  <si>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</si>
  <si>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</si>
  <si>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</si>
  <si>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</si>
  <si>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</si>
  <si>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</si>
  <si>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</si>
  <si>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</si>
  <si>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</si>
  <si>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</si>
  <si>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</si>
  <si>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</si>
  <si>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</si>
  <si>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</si>
  <si>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</si>
  <si>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</si>
  <si>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</si>
  <si>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</si>
  <si>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</si>
  <si>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</si>
  <si>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</si>
  <si>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</si>
  <si>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</si>
  <si>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</si>
  <si>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</si>
  <si>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</si>
  <si>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</si>
  <si>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</si>
  <si>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</si>
  <si>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</si>
  <si>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</si>
  <si>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</si>
  <si>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</si>
  <si>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</si>
  <si>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</si>
  <si>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</si>
  <si>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</si>
  <si>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</si>
  <si>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</si>
  <si>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</si>
  <si>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</si>
  <si>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</si>
  <si>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</si>
  <si>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</si>
  <si>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</si>
  <si>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</si>
  <si>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</si>
  <si>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</si>
  <si>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</si>
  <si>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</si>
  <si>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</si>
  <si>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</si>
  <si>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</si>
  <si>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</si>
  <si>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</si>
  <si>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</si>
  <si>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</si>
  <si>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</si>
  <si>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</si>
  <si>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</si>
  <si>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</si>
  <si>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</si>
  <si>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</si>
  <si>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</si>
  <si>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</si>
  <si>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</si>
  <si>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</si>
  <si>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</si>
  <si>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</si>
  <si>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</si>
  <si>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</si>
  <si>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</si>
  <si>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</si>
  <si>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</si>
  <si>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</si>
  <si>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</si>
  <si>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</si>
  <si>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</si>
  <si>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</si>
  <si>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</si>
  <si>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</si>
  <si>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</si>
  <si>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</si>
  <si>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</si>
  <si>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</si>
  <si>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</si>
  <si>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</si>
  <si>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</si>
  <si>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</si>
  <si>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</si>
  <si>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</si>
  <si>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</si>
  <si>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</si>
  <si>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</si>
  <si>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</si>
  <si>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</si>
  <si>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</si>
  <si>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</si>
  <si>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</si>
  <si>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</si>
  <si>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</si>
  <si>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</si>
  <si>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</si>
  <si>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</si>
  <si>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</si>
  <si>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</si>
  <si>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</si>
  <si>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</si>
  <si>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</si>
  <si>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</si>
  <si>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</si>
  <si>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</si>
  <si>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</si>
  <si>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</si>
  <si>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</si>
  <si>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</si>
  <si>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</si>
  <si>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</si>
  <si>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</si>
  <si>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</si>
  <si>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</si>
  <si>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</si>
  <si>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</si>
  <si>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</si>
  <si>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</si>
  <si>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</si>
  <si>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</si>
  <si>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</si>
  <si>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</si>
  <si>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</si>
  <si>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</si>
  <si>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</si>
  <si>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</si>
  <si>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</si>
  <si>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</si>
  <si>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</si>
  <si>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</si>
  <si>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</si>
  <si>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</si>
  <si>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</si>
  <si>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</si>
  <si>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</si>
  <si>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</si>
  <si>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</si>
  <si>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</si>
  <si>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</si>
  <si>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</si>
  <si>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</si>
  <si>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</si>
  <si>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</si>
  <si>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</si>
  <si>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</si>
  <si>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</si>
  <si>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</si>
  <si>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</si>
  <si>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</si>
  <si>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</si>
  <si>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</si>
  <si>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</si>
  <si>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</si>
  <si>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</si>
  <si>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</si>
  <si>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</si>
  <si>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</si>
  <si>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</si>
  <si>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</si>
  <si>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</si>
  <si>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</si>
  <si>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</si>
  <si>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</si>
  <si>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</si>
  <si>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</si>
  <si>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</si>
  <si>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</si>
  <si>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</si>
  <si>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</si>
  <si>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</si>
  <si>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</si>
  <si>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</si>
  <si>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</si>
  <si>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</si>
  <si>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</si>
  <si>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</si>
  <si>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</si>
  <si>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</si>
  <si>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</si>
  <si>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</si>
  <si>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</si>
  <si>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</si>
  <si>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</si>
  <si>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</si>
  <si>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</si>
  <si>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</si>
  <si>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</si>
  <si>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</si>
  <si>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</si>
  <si>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</si>
  <si>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</si>
  <si>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</si>
  <si>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</si>
  <si>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</si>
  <si>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</si>
  <si>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</si>
  <si>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</si>
  <si>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</si>
  <si>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</si>
  <si>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</si>
  <si>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</si>
  <si>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</si>
  <si>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</si>
  <si>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</si>
  <si>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</si>
  <si>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</si>
  <si>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</si>
  <si>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</si>
  <si>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</si>
  <si>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</si>
  <si>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</si>
  <si>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</si>
  <si>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</si>
  <si>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</si>
  <si>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</si>
  <si>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</si>
  <si>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</si>
  <si>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</si>
  <si>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</si>
  <si>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</si>
  <si>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</si>
  <si>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</si>
  <si>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</si>
  <si>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</si>
  <si>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</si>
  <si>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</si>
  <si>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</si>
  <si>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</si>
  <si>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</si>
  <si>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</si>
  <si>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</si>
  <si>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</si>
  <si>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</si>
  <si>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</si>
  <si>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</si>
  <si>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</si>
  <si>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</si>
  <si>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</si>
  <si>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</si>
  <si>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</si>
  <si>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</si>
  <si>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</si>
  <si>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</si>
  <si>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</si>
  <si>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</si>
  <si>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</si>
  <si>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</si>
  <si>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</si>
  <si>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</si>
  <si>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</si>
  <si>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</si>
  <si>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</si>
  <si>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</si>
  <si>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</si>
  <si>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</si>
  <si>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</si>
  <si>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</si>
  <si>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</si>
  <si>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</si>
  <si>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</si>
  <si>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</si>
  <si>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</si>
  <si>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</si>
  <si>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</si>
  <si>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</si>
  <si>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</si>
  <si>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</si>
  <si>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</si>
  <si>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</si>
  <si>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</si>
  <si>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</si>
  <si>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</si>
  <si>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</si>
  <si>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</si>
  <si>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</si>
  <si>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</si>
  <si>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</si>
  <si>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</si>
  <si>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</si>
  <si>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</si>
  <si>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</si>
  <si>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</si>
  <si>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</si>
  <si>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</si>
  <si>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</si>
  <si>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</si>
  <si>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</si>
  <si>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</si>
  <si>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</si>
  <si>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</si>
  <si>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</si>
  <si>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</si>
  <si>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</si>
  <si>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</si>
  <si>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</si>
  <si>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</si>
  <si>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</si>
  <si>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</si>
  <si>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</si>
  <si>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</si>
  <si>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</si>
  <si>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</si>
  <si>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</si>
  <si>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</si>
  <si>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</si>
  <si>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</si>
  <si>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</si>
  <si>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</si>
  <si>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</si>
  <si>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</si>
  <si>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</si>
  <si>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</si>
  <si>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</si>
  <si>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</si>
  <si>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</si>
  <si>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</si>
  <si>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</si>
  <si>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</si>
  <si>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</si>
  <si>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</si>
  <si>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</si>
  <si>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</si>
  <si>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</si>
  <si>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</si>
  <si>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</si>
  <si>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</si>
  <si>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</si>
  <si>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</si>
  <si>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</si>
  <si>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</si>
  <si>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</si>
  <si>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</si>
  <si>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</si>
  <si>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</si>
  <si>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</si>
  <si>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</si>
  <si>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</si>
  <si>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</si>
  <si>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</si>
  <si>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</si>
  <si>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</si>
  <si>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</si>
  <si>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</si>
  <si>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</si>
  <si>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</si>
  <si>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</si>
  <si>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</si>
  <si>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</si>
  <si>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</si>
  <si>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</si>
  <si>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</si>
  <si>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</si>
  <si>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</si>
  <si>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</si>
  <si>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</si>
  <si>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</si>
  <si>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</si>
  <si>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</si>
  <si>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</si>
  <si>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</si>
  <si>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</si>
  <si>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</si>
  <si>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</si>
  <si>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</si>
  <si>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</si>
  <si>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</si>
  <si>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</si>
  <si>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</si>
  <si>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</si>
  <si>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</si>
  <si>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</si>
  <si>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</si>
  <si>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</si>
  <si>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</si>
  <si>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</si>
  <si>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</si>
  <si>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</si>
  <si>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</si>
  <si>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</si>
  <si>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</si>
  <si>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</si>
  <si>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</si>
  <si>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</si>
  <si>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</si>
  <si>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</si>
  <si>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</si>
  <si>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</si>
  <si>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</si>
  <si>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</si>
  <si>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</si>
  <si>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</si>
  <si>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</si>
  <si>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</si>
  <si>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</si>
  <si>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</si>
  <si>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</si>
  <si>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</si>
  <si>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</si>
  <si>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</si>
  <si>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</si>
  <si>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</si>
  <si>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</si>
  <si>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</si>
  <si>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</si>
  <si>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</si>
  <si>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</si>
  <si>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</si>
  <si>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</si>
  <si>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</si>
  <si>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</si>
  <si>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</si>
  <si>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</si>
  <si>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</si>
  <si>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</si>
  <si>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</si>
  <si>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</si>
  <si>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</si>
  <si>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</si>
  <si>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</si>
  <si>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</si>
  <si>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</si>
  <si>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</si>
  <si>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</si>
  <si>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</si>
  <si>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</si>
  <si>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</si>
  <si>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</si>
  <si>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</si>
  <si>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</si>
  <si>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</si>
  <si>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</si>
  <si>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</si>
  <si>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</si>
  <si>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</si>
  <si>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</si>
  <si>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</si>
  <si>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</si>
  <si>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</si>
  <si>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</si>
  <si>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</si>
  <si>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</si>
  <si>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</si>
  <si>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</si>
  <si>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</si>
  <si>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</si>
  <si>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</si>
  <si>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</si>
  <si>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</si>
  <si>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</si>
  <si>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</si>
  <si>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</si>
  <si>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</si>
  <si>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</si>
  <si>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</si>
  <si>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</si>
  <si>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</si>
  <si>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</si>
  <si>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</si>
  <si>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</si>
  <si>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</si>
  <si>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</si>
  <si>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</si>
  <si>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</si>
  <si>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</si>
  <si>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</si>
  <si>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</si>
  <si>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</si>
  <si>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</si>
  <si>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</si>
  <si>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</si>
  <si>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</si>
  <si>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</si>
  <si>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</si>
  <si>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</si>
  <si>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</si>
  <si>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</si>
  <si>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</si>
  <si>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</si>
  <si>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</si>
  <si>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</si>
  <si>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</si>
  <si>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</si>
  <si>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</si>
  <si>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</si>
  <si>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</si>
  <si>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</si>
  <si>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</si>
  <si>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</si>
  <si>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</si>
  <si>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</si>
  <si>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</si>
  <si>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</si>
  <si>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</si>
  <si>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</si>
  <si>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</si>
  <si>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</si>
  <si>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</si>
  <si>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</si>
  <si>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</si>
  <si>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</si>
  <si>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</si>
  <si>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</si>
  <si>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</si>
  <si>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</si>
  <si>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</si>
  <si>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</si>
  <si>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</si>
  <si>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</si>
  <si>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</si>
  <si>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</si>
  <si>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</si>
  <si>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</si>
  <si>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</si>
  <si>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</si>
  <si>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</si>
  <si>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</si>
  <si>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</si>
  <si>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</si>
  <si>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</si>
  <si>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</si>
  <si>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</si>
  <si>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</si>
  <si>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</si>
  <si>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</si>
  <si>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</si>
  <si>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</si>
  <si>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</si>
  <si>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</si>
  <si>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</si>
  <si>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</si>
  <si>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</si>
  <si>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</si>
  <si>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</si>
  <si>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</si>
  <si>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</si>
  <si>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</si>
  <si>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</si>
  <si>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</si>
  <si>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</si>
  <si>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</si>
  <si>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</si>
  <si>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</si>
  <si>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</si>
  <si>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</si>
  <si>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</si>
  <si>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</si>
  <si>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</si>
  <si>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</si>
  <si>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</si>
  <si>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</si>
  <si>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</si>
  <si>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</si>
  <si>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</si>
  <si>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</si>
  <si>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</si>
  <si>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</si>
  <si>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</si>
  <si>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</si>
  <si>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</si>
  <si>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</si>
  <si>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</si>
  <si>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</si>
  <si>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</si>
  <si>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</si>
  <si>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</si>
  <si>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</si>
  <si>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</si>
  <si>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</si>
  <si>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</si>
  <si>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</si>
  <si>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</si>
  <si>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</si>
  <si>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</si>
  <si>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</si>
  <si>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</si>
  <si>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</si>
  <si>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</si>
  <si>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</si>
  <si>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</si>
  <si>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</si>
  <si>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</si>
  <si>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</si>
  <si>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</si>
  <si>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</si>
  <si>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</si>
  <si>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</si>
  <si>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</si>
  <si>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</si>
  <si>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</si>
  <si>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</si>
  <si>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</si>
  <si>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</si>
  <si>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</si>
  <si>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</si>
  <si>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</si>
  <si>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</si>
  <si>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</si>
  <si>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</si>
  <si>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</si>
  <si>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</si>
  <si>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</si>
  <si>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</si>
  <si>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</si>
  <si>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</si>
  <si>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</si>
  <si>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</si>
  <si>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</si>
  <si>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</si>
  <si>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</si>
  <si>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</si>
  <si>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</si>
  <si>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</si>
  <si>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</si>
  <si>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</si>
  <si>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</si>
  <si>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</si>
  <si>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</si>
  <si>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</si>
  <si>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</si>
  <si>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</si>
  <si>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</si>
  <si>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</si>
  <si>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</si>
  <si>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</si>
  <si>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</si>
  <si>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</si>
  <si>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</si>
  <si>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</si>
  <si>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</si>
  <si>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</si>
  <si>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</si>
  <si>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</si>
  <si>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</si>
  <si>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</si>
  <si>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</si>
  <si>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</si>
  <si>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</si>
  <si>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</si>
  <si>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</si>
  <si>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</si>
  <si>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</si>
  <si>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</si>
  <si>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</si>
  <si>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</si>
  <si>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</si>
  <si>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</si>
  <si>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</si>
  <si>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</si>
  <si>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</si>
  <si>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</si>
  <si>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</si>
  <si>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</si>
  <si>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</si>
  <si>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</si>
  <si>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</si>
  <si>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</si>
  <si>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</si>
  <si>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</si>
  <si>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</si>
  <si>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</si>
  <si>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</si>
  <si>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</si>
  <si>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</si>
  <si>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</si>
  <si>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</si>
  <si>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</si>
  <si>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</si>
  <si>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</si>
  <si>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</si>
  <si>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</si>
  <si>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</si>
  <si>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</si>
  <si>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</si>
  <si>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</si>
  <si>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</si>
  <si>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</si>
  <si>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</si>
  <si>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</si>
  <si>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</si>
  <si>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</si>
  <si>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</si>
  <si>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</si>
  <si>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</si>
  <si>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</si>
  <si>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</si>
  <si>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</si>
  <si>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</si>
  <si>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</si>
  <si>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</si>
  <si>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</si>
  <si>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</si>
  <si>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</si>
  <si>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</si>
  <si>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</si>
  <si>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</si>
  <si>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</si>
  <si>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</si>
  <si>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</si>
  <si>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</si>
  <si>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</si>
  <si>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</si>
  <si>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</si>
  <si>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</si>
  <si>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</si>
  <si>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</si>
  <si>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</si>
  <si>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</si>
  <si>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</si>
  <si>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</si>
  <si>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</si>
  <si>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</si>
  <si>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</si>
  <si>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</si>
  <si>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</si>
  <si>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</si>
  <si>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</si>
  <si>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</si>
  <si>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</si>
  <si>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</si>
  <si>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</si>
  <si>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</si>
  <si>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</si>
  <si>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</si>
  <si>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</si>
  <si>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</si>
  <si>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</si>
  <si>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</si>
  <si>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</si>
  <si>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</si>
  <si>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</si>
  <si>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</si>
  <si>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</si>
  <si>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</si>
  <si>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</si>
  <si>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</si>
  <si>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</si>
  <si>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</si>
  <si>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</si>
  <si>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</si>
  <si>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</si>
  <si>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</si>
  <si>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</si>
  <si>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</si>
  <si>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</si>
  <si>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</si>
  <si>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</si>
  <si>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</si>
  <si>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</si>
  <si>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</si>
  <si>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</si>
  <si>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</si>
  <si>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</si>
  <si>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</si>
  <si>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</si>
  <si>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</si>
  <si>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</si>
  <si>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</si>
  <si>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</si>
  <si>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</si>
  <si>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</si>
  <si>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</si>
  <si>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</si>
  <si>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</si>
  <si>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</si>
  <si>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</si>
  <si>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</si>
  <si>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</si>
  <si>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</si>
  <si>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</si>
  <si>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</si>
  <si>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</si>
  <si>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</si>
  <si>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</si>
  <si>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</si>
  <si>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</si>
  <si>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</si>
  <si>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</si>
  <si>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</si>
  <si>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</si>
  <si>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</si>
  <si>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</si>
  <si>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</si>
  <si>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</si>
  <si>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</si>
  <si>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</si>
  <si>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</si>
  <si>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</si>
  <si>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</si>
  <si>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</si>
  <si>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</si>
  <si>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</si>
  <si>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</si>
  <si>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</si>
  <si>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</si>
  <si>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</si>
  <si>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</si>
  <si>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</si>
  <si>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</si>
  <si>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</si>
  <si>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</si>
  <si>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</si>
  <si>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</si>
  <si>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</si>
  <si>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</si>
  <si>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</si>
  <si>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</si>
  <si>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</si>
  <si>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</si>
  <si>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</si>
  <si>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</si>
  <si>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</si>
  <si>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</si>
  <si>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</si>
  <si>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</si>
  <si>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</si>
  <si>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</si>
  <si>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</si>
  <si>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</si>
  <si>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</si>
  <si>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</si>
  <si>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</si>
  <si>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</si>
  <si>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</si>
  <si>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</si>
  <si>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</si>
  <si>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</si>
  <si>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</si>
  <si>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</si>
  <si>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</si>
  <si>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</si>
  <si>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</si>
  <si>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</si>
  <si>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</si>
  <si>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</si>
  <si>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</si>
  <si>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</si>
  <si>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</si>
  <si>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</si>
  <si>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</si>
  <si>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</si>
  <si>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</si>
  <si>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</si>
  <si>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</si>
  <si>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</si>
  <si>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</si>
  <si>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</si>
  <si>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</si>
  <si>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</si>
  <si>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</si>
  <si>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</si>
  <si>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</si>
  <si>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</si>
  <si>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</si>
  <si>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</si>
  <si>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</si>
  <si>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</si>
  <si>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</si>
  <si>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</si>
  <si>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</si>
  <si>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</si>
  <si>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</si>
  <si>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</si>
  <si>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</si>
  <si>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</si>
  <si>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</si>
  <si>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</si>
  <si>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</si>
  <si>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</si>
  <si>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</si>
  <si>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</si>
  <si>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</si>
  <si>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</si>
  <si>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</si>
  <si>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</si>
  <si>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</si>
  <si>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</si>
  <si>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</si>
  <si>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</si>
  <si>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</si>
  <si>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</si>
  <si>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</si>
  <si>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</si>
  <si>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</si>
  <si>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</si>
  <si>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</si>
  <si>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</si>
  <si>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</si>
  <si>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</si>
  <si>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</si>
  <si>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</si>
  <si>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</si>
  <si>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</si>
  <si>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</si>
  <si>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</si>
  <si>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</si>
  <si>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</si>
  <si>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</si>
  <si>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</si>
  <si>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</si>
  <si>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</si>
  <si>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</si>
  <si>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</si>
  <si>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</si>
  <si>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</si>
  <si>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</si>
  <si>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</si>
  <si>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</si>
  <si>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</si>
  <si>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</si>
  <si>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</si>
  <si>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</si>
  <si>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</si>
  <si>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</si>
  <si>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</si>
  <si>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</si>
  <si>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</si>
  <si>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</si>
  <si>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</si>
  <si>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</si>
  <si>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</si>
  <si>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</si>
  <si>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</si>
  <si>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</si>
  <si>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</si>
  <si>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</si>
  <si>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</si>
  <si>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</si>
  <si>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</si>
  <si>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</si>
  <si>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</si>
  <si>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</si>
  <si>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</si>
  <si>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</si>
  <si>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</si>
  <si>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</si>
  <si>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</si>
  <si>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</si>
  <si>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</si>
  <si>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</si>
  <si>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</si>
  <si>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</si>
  <si>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</si>
  <si>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</si>
  <si>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</si>
  <si>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</si>
  <si>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</si>
  <si>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</si>
  <si>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</si>
  <si>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</si>
  <si>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</si>
  <si>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</si>
  <si>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</si>
  <si>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</si>
  <si>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</si>
  <si>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</si>
  <si>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</si>
  <si>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</si>
  <si>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</si>
  <si>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</si>
  <si>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</si>
  <si>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</si>
  <si>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</si>
  <si>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</si>
  <si>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</si>
  <si>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</si>
  <si>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</si>
  <si>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</si>
  <si>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</si>
  <si>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</si>
  <si>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</si>
  <si>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</si>
  <si>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</si>
  <si>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</si>
  <si>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</si>
  <si>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</si>
  <si>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</si>
  <si>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</si>
  <si>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</si>
  <si>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</si>
  <si>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</si>
  <si>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</si>
  <si>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</si>
  <si>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</si>
  <si>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</si>
  <si>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</si>
  <si>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</si>
  <si>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</si>
  <si>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</si>
  <si>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</si>
  <si>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</si>
  <si>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</si>
  <si>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</si>
  <si>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</si>
  <si>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</si>
  <si>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</si>
  <si>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</si>
  <si>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</si>
  <si>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</si>
  <si>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</si>
  <si>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</si>
  <si>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</si>
  <si>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</si>
  <si>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</si>
  <si>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</si>
  <si>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</si>
  <si>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</si>
  <si>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</si>
  <si>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</si>
  <si>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</si>
  <si>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</si>
  <si>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</si>
  <si>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</si>
  <si>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</si>
  <si>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</si>
  <si>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</si>
  <si>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</si>
  <si>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</si>
  <si>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</si>
  <si>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</si>
  <si>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</si>
  <si>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</si>
  <si>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</si>
  <si>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</si>
  <si>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</si>
  <si>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</si>
  <si>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</si>
  <si>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</si>
  <si>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</si>
  <si>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</si>
  <si>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</si>
  <si>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</si>
  <si>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</si>
  <si>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</si>
  <si>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</si>
  <si>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</si>
  <si>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</si>
  <si>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</si>
  <si>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</si>
  <si>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</si>
  <si>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</si>
  <si>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</si>
  <si>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</si>
  <si>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</si>
  <si>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</si>
  <si>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</si>
  <si>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</si>
  <si>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</si>
  <si>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</si>
  <si>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</si>
  <si>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</si>
  <si>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</si>
  <si>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</si>
  <si>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</si>
  <si>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</si>
  <si>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</si>
  <si>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</si>
  <si>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</si>
  <si>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</si>
  <si>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</si>
  <si>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</si>
  <si>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</si>
  <si>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</si>
  <si>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</si>
  <si>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</si>
  <si>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</si>
  <si>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</si>
  <si>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</si>
  <si>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</si>
  <si>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</si>
  <si>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</si>
  <si>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</si>
  <si>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</si>
  <si>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</si>
  <si>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</si>
  <si>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</si>
  <si>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</si>
  <si>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</si>
  <si>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</si>
  <si>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</si>
  <si>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</si>
  <si>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</si>
  <si>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</si>
  <si>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</si>
  <si>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</si>
  <si>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</si>
  <si>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</si>
  <si>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</si>
  <si>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</si>
  <si>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</si>
  <si>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</si>
  <si>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</si>
  <si>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</si>
  <si>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</si>
  <si>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</si>
  <si>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</si>
  <si>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</si>
  <si>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</si>
  <si>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</si>
  <si>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</si>
  <si>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</si>
  <si>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</si>
  <si>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</si>
  <si>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</si>
  <si>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</si>
  <si>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</si>
  <si>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</si>
  <si>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</si>
  <si>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</si>
  <si>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</si>
  <si>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</si>
  <si>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</si>
  <si>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</si>
  <si>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</si>
  <si>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</si>
  <si>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</si>
  <si>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</si>
  <si>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</si>
  <si>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</si>
  <si>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</si>
  <si>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</si>
  <si>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</si>
  <si>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</si>
  <si>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</si>
  <si>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</si>
  <si>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</si>
  <si>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</si>
  <si>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</si>
  <si>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</si>
  <si>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</si>
  <si>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</si>
  <si>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</si>
  <si>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</si>
  <si>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</si>
  <si>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</si>
  <si>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</si>
  <si>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</si>
  <si>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</si>
  <si>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</si>
  <si>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</si>
  <si>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</si>
  <si>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</si>
  <si>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</si>
  <si>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</si>
  <si>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</si>
  <si>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</si>
  <si>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</si>
  <si>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</si>
  <si>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</si>
  <si>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</si>
  <si>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</si>
  <si>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</si>
  <si>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</si>
  <si>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</si>
  <si>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</si>
  <si>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</si>
  <si>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</si>
  <si>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</si>
  <si>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</si>
  <si>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</si>
  <si>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</si>
  <si>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</si>
  <si>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</si>
  <si>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</si>
  <si>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</si>
  <si>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</si>
  <si>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</si>
  <si>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</si>
  <si>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</si>
  <si>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</si>
  <si>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</si>
  <si>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</si>
  <si>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</si>
  <si>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</si>
  <si>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</si>
  <si>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</si>
  <si>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</si>
  <si>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</si>
  <si>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</si>
  <si>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</si>
  <si>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</si>
  <si>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</si>
  <si>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</si>
  <si>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</si>
  <si>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</si>
  <si>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</si>
  <si>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</si>
  <si>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</si>
  <si>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</si>
  <si>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</si>
  <si>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</si>
  <si>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</si>
  <si>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</si>
  <si>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</si>
  <si>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</si>
  <si>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</si>
  <si>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</si>
  <si>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</si>
  <si>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</si>
  <si>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</si>
  <si>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</si>
  <si>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</si>
  <si>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</si>
  <si>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</si>
  <si>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</si>
  <si>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</si>
  <si>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</si>
  <si>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</si>
  <si>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</si>
  <si>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</si>
  <si>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</si>
  <si>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</si>
  <si>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</si>
  <si>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</si>
  <si>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</si>
  <si>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</si>
  <si>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</si>
  <si>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</si>
  <si>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</si>
  <si>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</si>
  <si>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</si>
  <si>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</si>
  <si>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</si>
  <si>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</si>
  <si>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</si>
  <si>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</si>
  <si>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</si>
  <si>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</si>
  <si>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</si>
  <si>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</si>
  <si>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</si>
  <si>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</si>
  <si>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</si>
  <si>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</si>
  <si>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</si>
  <si>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</si>
  <si>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</si>
  <si>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</si>
  <si>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</si>
  <si>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</si>
  <si>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</si>
  <si>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</si>
  <si>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</si>
  <si>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</si>
  <si>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</si>
  <si>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</si>
  <si>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</si>
  <si>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</si>
  <si>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</si>
  <si>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</si>
  <si>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</si>
  <si>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</si>
  <si>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</si>
  <si>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</si>
  <si>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</si>
  <si>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</si>
  <si>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</si>
  <si>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</si>
  <si>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</si>
  <si>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</si>
  <si>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</si>
  <si>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</si>
  <si>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</si>
  <si>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</si>
  <si>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</si>
  <si>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</si>
  <si>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</si>
  <si>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</si>
  <si>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</si>
  <si>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</si>
  <si>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</si>
  <si>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</si>
  <si>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</si>
  <si>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</si>
  <si>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</si>
  <si>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</si>
  <si>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</si>
  <si>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</si>
  <si>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</si>
  <si>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</si>
  <si>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</si>
  <si>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</si>
  <si>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</si>
  <si>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</si>
  <si>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</si>
  <si>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</si>
  <si>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</si>
  <si>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</si>
  <si>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</si>
  <si>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</si>
  <si>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</si>
  <si>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</si>
  <si>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</si>
  <si>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</si>
  <si>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</si>
  <si>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</si>
  <si>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</si>
  <si>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</si>
  <si>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</si>
  <si>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</si>
  <si>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</si>
  <si>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</si>
  <si>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</si>
  <si>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</si>
  <si>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</si>
  <si>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</si>
  <si>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</si>
  <si>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</si>
  <si>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</si>
  <si>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</si>
  <si>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</si>
  <si>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</si>
  <si>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</si>
  <si>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</si>
  <si>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</si>
  <si>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</si>
  <si>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</si>
  <si>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</si>
  <si>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</si>
  <si>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</si>
  <si>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</si>
  <si>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</si>
  <si>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</si>
  <si>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</si>
  <si>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</si>
  <si>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</si>
  <si>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</si>
  <si>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</si>
  <si>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</si>
  <si>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</si>
  <si>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</si>
  <si>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</si>
  <si>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</si>
  <si>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</si>
  <si>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</si>
  <si>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</si>
  <si>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</si>
  <si>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</si>
  <si>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</si>
  <si>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</si>
  <si>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</si>
  <si>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</si>
  <si>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</si>
  <si>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</si>
  <si>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</si>
  <si>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</si>
  <si>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</si>
  <si>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</si>
  <si>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</si>
  <si>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</si>
  <si>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</si>
  <si>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</si>
  <si>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</si>
  <si>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</si>
  <si>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</si>
  <si>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</si>
  <si>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</si>
  <si>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</si>
  <si>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</si>
  <si>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</si>
  <si>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</si>
  <si>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</si>
  <si>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</si>
  <si>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</si>
  <si>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</si>
  <si>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</si>
  <si>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</si>
  <si>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</si>
  <si>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</si>
  <si>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</si>
  <si>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</si>
  <si>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</si>
  <si>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</si>
  <si>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</si>
  <si>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</si>
  <si>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</si>
  <si>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</si>
  <si>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</si>
  <si>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</si>
  <si>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</si>
  <si>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</si>
  <si>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</si>
  <si>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</si>
  <si>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</si>
  <si>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</si>
  <si>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</si>
  <si>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</si>
  <si>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</si>
  <si>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</si>
  <si>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</si>
  <si>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</si>
  <si>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</si>
  <si>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</si>
  <si>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</si>
  <si>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</si>
  <si>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</si>
  <si>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</si>
  <si>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</si>
  <si>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</si>
  <si>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</si>
  <si>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</si>
  <si>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</si>
  <si>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</si>
  <si>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</si>
  <si>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</si>
  <si>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</si>
  <si>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</si>
  <si>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</si>
  <si>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</si>
  <si>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</si>
  <si>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</si>
  <si>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</si>
  <si>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</si>
  <si>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</si>
  <si>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</si>
  <si>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</si>
  <si>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</si>
  <si>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</si>
  <si>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</si>
  <si>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</si>
  <si>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</si>
  <si>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</si>
  <si>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</si>
  <si>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</si>
  <si>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</si>
  <si>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</si>
  <si>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</si>
  <si>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</si>
  <si>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</si>
  <si>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</si>
  <si>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</si>
  <si>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</si>
  <si>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</si>
  <si>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</si>
  <si>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</si>
  <si>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</si>
  <si>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</si>
  <si>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</si>
  <si>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</si>
  <si>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</si>
  <si>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</si>
  <si>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</si>
  <si>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</si>
  <si>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</si>
  <si>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</si>
  <si>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</si>
  <si>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</si>
  <si>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</si>
  <si>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</si>
  <si>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</si>
  <si>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</si>
  <si>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</si>
  <si>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</si>
  <si>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</si>
  <si>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</si>
  <si>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</si>
  <si>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</si>
  <si>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</si>
  <si>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</si>
  <si>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</si>
  <si>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</si>
  <si>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</si>
  <si>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</si>
  <si>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</si>
  <si>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</si>
  <si>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</si>
  <si>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</si>
  <si>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</si>
  <si>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</si>
  <si>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</si>
  <si>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</si>
  <si>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</si>
  <si>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</si>
  <si>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</si>
  <si>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</si>
  <si>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</si>
  <si>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</si>
  <si>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</si>
  <si>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</si>
  <si>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</si>
  <si>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</si>
  <si>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</si>
  <si>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</si>
  <si>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</si>
  <si>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</si>
  <si>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</si>
  <si>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</si>
  <si>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</si>
  <si>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</si>
  <si>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</si>
  <si>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</si>
  <si>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</si>
  <si>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</si>
  <si>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</si>
  <si>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</si>
  <si>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</si>
  <si>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</si>
  <si>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</si>
  <si>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</si>
  <si>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</si>
  <si>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</si>
  <si>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</si>
  <si>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</si>
  <si>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</si>
  <si>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</si>
  <si>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</si>
  <si>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</si>
  <si>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</si>
  <si>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</si>
  <si>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</si>
  <si>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</si>
  <si>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</si>
  <si>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</si>
  <si>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</si>
  <si>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</si>
  <si>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</si>
  <si>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</si>
  <si>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</si>
  <si>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</si>
  <si>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</si>
  <si>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</si>
  <si>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</si>
  <si>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</si>
  <si>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</si>
  <si>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</si>
  <si>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</si>
  <si>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</si>
  <si>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</si>
  <si>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</si>
  <si>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</si>
  <si>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</si>
  <si>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</si>
  <si>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</si>
  <si>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</si>
  <si>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</si>
  <si>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</si>
  <si>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</si>
  <si>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</si>
  <si>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</si>
  <si>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</si>
  <si>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</si>
  <si>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</si>
  <si>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</si>
  <si>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</si>
  <si>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</si>
  <si>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</si>
  <si>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</si>
  <si>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</si>
  <si>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</si>
  <si>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</si>
  <si>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</si>
  <si>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</si>
  <si>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</si>
  <si>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</si>
  <si>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</si>
  <si>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</si>
  <si>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</si>
  <si>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</si>
  <si>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</si>
  <si>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</si>
  <si>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</si>
  <si>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</si>
  <si>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</si>
  <si>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</si>
  <si>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</si>
  <si>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</si>
  <si>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</si>
  <si>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</si>
  <si>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</si>
  <si>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</si>
  <si>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</si>
  <si>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</si>
  <si>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</si>
  <si>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</si>
  <si>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</si>
  <si>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</si>
  <si>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</si>
  <si>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</si>
  <si>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</si>
  <si>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</si>
  <si>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</si>
  <si>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</si>
  <si>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</si>
  <si>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</si>
  <si>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</si>
  <si>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</si>
  <si>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</si>
  <si>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</si>
  <si>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</si>
  <si>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</si>
  <si>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</si>
  <si>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</si>
  <si>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</si>
  <si>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</si>
  <si>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</si>
  <si>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</si>
  <si>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</si>
  <si>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</si>
  <si>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</si>
  <si>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</si>
  <si>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</si>
  <si>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</si>
  <si>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</si>
  <si>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</si>
  <si>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</si>
  <si>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</si>
  <si>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</si>
  <si>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</si>
  <si>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</si>
  <si>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</si>
  <si>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</si>
  <si>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</si>
  <si>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</si>
  <si>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</si>
  <si>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</si>
  <si>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</si>
  <si>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</si>
  <si>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</si>
  <si>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</si>
  <si>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</si>
  <si>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</si>
  <si>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</si>
  <si>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</si>
  <si>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</si>
  <si>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</si>
  <si>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</si>
  <si>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</si>
  <si>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</si>
  <si>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</si>
  <si>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</si>
  <si>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</si>
  <si>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</si>
  <si>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</si>
  <si>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</si>
  <si>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</si>
  <si>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</si>
  <si>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</si>
  <si>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</si>
  <si>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</si>
  <si>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</si>
  <si>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</si>
  <si>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</si>
  <si>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</si>
  <si>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</si>
  <si>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</si>
  <si>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</si>
  <si>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</si>
  <si>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</si>
  <si>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</si>
  <si>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</si>
  <si>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</si>
  <si>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</si>
  <si>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</si>
  <si>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</si>
  <si>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</si>
  <si>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</si>
  <si>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</si>
  <si>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</si>
  <si>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</si>
  <si>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</si>
  <si>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</si>
  <si>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</si>
  <si>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</si>
  <si>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</si>
  <si>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</si>
  <si>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</si>
  <si>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</si>
  <si>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</si>
  <si>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</si>
  <si>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</si>
  <si>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</si>
  <si>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</si>
  <si>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</si>
  <si>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</si>
  <si>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</si>
  <si>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</si>
  <si>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</si>
  <si>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</si>
  <si>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</si>
  <si>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</si>
  <si>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</si>
  <si>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</si>
  <si>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</si>
  <si>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</si>
  <si>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</si>
  <si>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</si>
  <si>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</si>
  <si>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</si>
  <si>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</si>
  <si>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</si>
  <si>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</si>
  <si>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</si>
  <si>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</si>
  <si>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</si>
  <si>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</si>
  <si>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</si>
  <si>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</si>
  <si>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</si>
  <si>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</si>
  <si>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</si>
  <si>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</si>
  <si>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</si>
  <si>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</si>
  <si>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</si>
  <si>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</si>
  <si>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</si>
  <si>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</si>
  <si>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</si>
  <si>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</si>
  <si>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</si>
  <si>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</si>
  <si>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</si>
  <si>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</si>
  <si>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</si>
  <si>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</si>
  <si>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</si>
  <si>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</si>
  <si>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</si>
  <si>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</si>
  <si>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</si>
  <si>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</si>
  <si>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</si>
  <si>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</si>
  <si>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</si>
  <si>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</si>
  <si>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</si>
  <si>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</si>
  <si>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</si>
  <si>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</si>
  <si>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</si>
  <si>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</si>
  <si>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</si>
  <si>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</si>
  <si>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</si>
  <si>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</si>
  <si>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</si>
  <si>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</si>
  <si>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</si>
  <si>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</si>
  <si>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</si>
  <si>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</si>
  <si>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</si>
  <si>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</si>
  <si>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</si>
  <si>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</si>
  <si>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</si>
  <si>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</si>
  <si>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</si>
  <si>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</si>
  <si>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</si>
  <si>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</si>
  <si>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</si>
  <si>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</si>
  <si>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</si>
  <si>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</si>
  <si>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</si>
  <si>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</si>
  <si>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</si>
  <si>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</si>
  <si>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</si>
  <si>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</si>
  <si>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</si>
  <si>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</si>
  <si>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</si>
  <si>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</si>
  <si>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</si>
  <si>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</si>
  <si>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</si>
  <si>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</si>
  <si>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</si>
  <si>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</si>
  <si>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</si>
  <si>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</si>
  <si>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</si>
  <si>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</si>
  <si>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</si>
  <si>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</si>
  <si>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</si>
  <si>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</si>
  <si>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</si>
  <si>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</si>
  <si>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</si>
  <si>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</si>
  <si>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</si>
  <si>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</si>
  <si>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</si>
  <si>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</si>
  <si>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</si>
  <si>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</si>
  <si>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</si>
  <si>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</si>
  <si>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</si>
  <si>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</si>
  <si>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</si>
  <si>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</si>
  <si>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</si>
  <si>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</si>
  <si>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</si>
  <si>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</si>
  <si>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</si>
  <si>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</si>
  <si>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</si>
  <si>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</si>
  <si>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</si>
  <si>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</si>
  <si>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</si>
  <si>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</si>
  <si>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</si>
  <si>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</si>
  <si>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</si>
  <si>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</si>
  <si>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</si>
  <si>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</si>
  <si>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</si>
  <si>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</si>
  <si>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</si>
  <si>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</si>
  <si>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</si>
  <si>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</si>
  <si>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</si>
  <si>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</si>
  <si>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</si>
  <si>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</si>
  <si>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</si>
  <si>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</si>
  <si>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</si>
  <si>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</si>
  <si>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</si>
  <si>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</si>
  <si>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</si>
  <si>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</si>
  <si>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</si>
  <si>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</si>
  <si>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</si>
  <si>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</si>
  <si>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</si>
  <si>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</si>
  <si>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</si>
  <si>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</si>
  <si>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</si>
  <si>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</si>
  <si>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</si>
  <si>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</si>
  <si>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</si>
  <si>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</si>
  <si>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</si>
  <si>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</si>
  <si>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</si>
  <si>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</si>
  <si>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</si>
  <si>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</si>
  <si>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</si>
  <si>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</si>
  <si>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</si>
  <si>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</si>
  <si>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</si>
  <si>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</si>
  <si>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</si>
  <si>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</si>
  <si>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</si>
  <si>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</si>
  <si>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</si>
  <si>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</si>
  <si>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</si>
  <si>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</si>
  <si>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</si>
  <si>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</si>
  <si>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</si>
  <si>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</si>
  <si>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</si>
  <si>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</si>
  <si>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</si>
  <si>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</si>
  <si>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</si>
  <si>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</si>
  <si>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</si>
  <si>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</si>
  <si>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</si>
  <si>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</si>
  <si>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</si>
  <si>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</si>
  <si>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</si>
  <si>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</si>
  <si>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</si>
  <si>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</si>
  <si>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</si>
  <si>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</si>
  <si>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</si>
  <si>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</si>
  <si>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</si>
  <si>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</si>
  <si>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</si>
  <si>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</si>
  <si>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</si>
  <si>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</si>
  <si>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</si>
  <si>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</si>
  <si>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</si>
  <si>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</si>
  <si>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</si>
  <si>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</si>
  <si>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</si>
  <si>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</si>
  <si>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</si>
  <si>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</si>
  <si>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</si>
  <si>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</si>
  <si>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</si>
  <si>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</si>
  <si>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</si>
  <si>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</si>
  <si>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</si>
  <si>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</si>
  <si>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</si>
  <si>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</si>
  <si>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</si>
  <si>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</si>
  <si>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</si>
  <si>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</si>
  <si>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</si>
  <si>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</si>
  <si>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</si>
  <si>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</si>
  <si>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</si>
  <si>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</si>
  <si>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</si>
  <si>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</si>
  <si>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</si>
  <si>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</si>
  <si>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</si>
  <si>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</si>
  <si>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</si>
  <si>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</si>
  <si>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</si>
  <si>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</si>
  <si>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</si>
  <si>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</si>
  <si>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</si>
  <si>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</si>
  <si>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</si>
  <si>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</si>
  <si>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</si>
  <si>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</si>
  <si>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</si>
  <si>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</si>
  <si>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</si>
  <si>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</si>
  <si>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</si>
  <si>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</si>
  <si>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</si>
  <si>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</si>
  <si>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</si>
  <si>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</si>
  <si>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</si>
  <si>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</si>
  <si>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</si>
  <si>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</si>
  <si>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</si>
  <si>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</si>
  <si>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</si>
  <si>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</si>
  <si>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</si>
  <si>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</si>
  <si>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</si>
  <si>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</si>
  <si>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</si>
  <si>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</si>
  <si>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</si>
  <si>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</si>
  <si>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</si>
  <si>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</si>
  <si>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</si>
  <si>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</si>
  <si>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</si>
  <si>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</si>
  <si>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</si>
  <si>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</si>
  <si>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</si>
  <si>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</si>
  <si>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</si>
  <si>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</si>
  <si>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</si>
  <si>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</si>
  <si>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</si>
  <si>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</si>
  <si>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</si>
  <si>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</si>
  <si>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</si>
  <si>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</si>
  <si>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</si>
  <si>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</si>
  <si>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</si>
  <si>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</si>
  <si>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</si>
  <si>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</si>
  <si>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</si>
  <si>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</si>
  <si>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</si>
  <si>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</si>
  <si>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</si>
  <si>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</si>
  <si>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</si>
  <si>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</si>
  <si>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</si>
  <si>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</si>
  <si>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</si>
  <si>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</si>
  <si>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</si>
  <si>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</si>
  <si>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</si>
  <si>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</si>
  <si>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</si>
  <si>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</si>
  <si>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</si>
  <si>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</si>
  <si>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</si>
  <si>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</si>
  <si>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</si>
  <si>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</si>
  <si>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</si>
  <si>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</si>
  <si>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</si>
  <si>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</si>
  <si>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</si>
  <si>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</si>
  <si>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</si>
  <si>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</si>
  <si>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</si>
  <si>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</si>
  <si>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</si>
  <si>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</si>
  <si>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</si>
  <si>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</si>
  <si>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</si>
  <si>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</si>
  <si>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</si>
  <si>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</si>
  <si>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</si>
  <si>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</si>
  <si>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</si>
  <si>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</si>
  <si>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</si>
  <si>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</si>
  <si>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</si>
  <si>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</si>
  <si>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</si>
  <si>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</si>
  <si>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</si>
  <si>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</si>
  <si>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</si>
  <si>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</si>
  <si>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</si>
  <si>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</si>
  <si>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</si>
  <si>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</si>
  <si>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</si>
  <si>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</si>
  <si>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</si>
  <si>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</si>
  <si>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</si>
  <si>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</si>
  <si>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</si>
  <si>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</si>
  <si>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</si>
  <si>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</si>
  <si>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</si>
  <si>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</si>
  <si>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</si>
  <si>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</si>
  <si>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</si>
  <si>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</si>
  <si>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</si>
  <si>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</si>
  <si>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</si>
  <si>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</si>
  <si>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</si>
  <si>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</si>
  <si>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</si>
  <si>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</si>
  <si>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</si>
  <si>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</si>
  <si>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</si>
  <si>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</si>
  <si>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</si>
  <si>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</si>
  <si>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</si>
  <si>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</si>
  <si>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</si>
  <si>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</si>
  <si>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</si>
  <si>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</si>
  <si>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</si>
  <si>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</si>
  <si>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</si>
  <si>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</si>
  <si>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</si>
  <si>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</si>
  <si>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</si>
  <si>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</si>
  <si>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</si>
  <si>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</si>
  <si>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</si>
  <si>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</si>
  <si>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</si>
  <si>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</si>
  <si>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</si>
  <si>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</si>
  <si>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</si>
  <si>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</si>
  <si>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</si>
  <si>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</si>
  <si>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</si>
  <si>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</si>
  <si>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</si>
  <si>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</si>
  <si>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</si>
  <si>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</si>
  <si>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</si>
  <si>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</si>
  <si>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</si>
  <si>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</si>
  <si>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</si>
  <si>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</si>
  <si>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</si>
  <si>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</si>
  <si>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</si>
  <si>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</si>
  <si>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</si>
  <si>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</si>
  <si>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</si>
  <si>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</si>
  <si>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</si>
  <si>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</si>
  <si>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</si>
  <si>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</si>
  <si>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</si>
  <si>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</si>
  <si>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</si>
  <si>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</si>
  <si>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</si>
  <si>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</si>
  <si>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</si>
  <si>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</si>
  <si>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</si>
  <si>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</si>
  <si>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</si>
  <si>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</si>
  <si>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</si>
  <si>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</si>
  <si>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</si>
  <si>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</si>
  <si>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</si>
  <si>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</si>
  <si>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</si>
  <si>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</si>
  <si>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</si>
  <si>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</si>
  <si>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</si>
  <si>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</si>
  <si>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</si>
  <si>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</si>
  <si>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</si>
  <si>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</si>
  <si>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</si>
  <si>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</si>
  <si>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</si>
  <si>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</si>
  <si>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</si>
  <si>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</si>
  <si>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</si>
  <si>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</si>
  <si>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</si>
  <si>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</si>
  <si>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</si>
  <si>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</si>
  <si>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</si>
  <si>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</si>
  <si>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</si>
  <si>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</si>
  <si>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</si>
  <si>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</si>
  <si>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</si>
  <si>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</si>
  <si>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</si>
  <si>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</si>
  <si>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</si>
  <si>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</si>
  <si>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</si>
  <si>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</si>
  <si>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</si>
  <si>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</si>
  <si>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</si>
  <si>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</si>
  <si>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</si>
  <si>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</si>
  <si>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</si>
  <si>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</si>
  <si>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</si>
  <si>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</si>
  <si>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</si>
  <si>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</si>
  <si>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</si>
  <si>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</si>
  <si>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</si>
  <si>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</si>
  <si>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</si>
  <si>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</si>
  <si>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</si>
  <si>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</si>
  <si>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</si>
  <si>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</si>
  <si>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</si>
  <si>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</si>
  <si>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</si>
  <si>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</si>
  <si>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</si>
  <si>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</si>
  <si>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</si>
  <si>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</si>
  <si>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</si>
  <si>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</si>
  <si>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</si>
  <si>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</si>
  <si>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</si>
  <si>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</si>
  <si>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</si>
  <si>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</si>
  <si>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</si>
  <si>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</si>
  <si>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</si>
  <si>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</si>
  <si>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</si>
  <si>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</si>
  <si>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</si>
  <si>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</si>
  <si>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</si>
  <si>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</si>
  <si>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</si>
  <si>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</si>
  <si>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</si>
  <si>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</si>
  <si>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</si>
  <si>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</si>
  <si>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</si>
  <si>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</si>
  <si>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</si>
  <si>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</si>
  <si>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</si>
  <si>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</si>
  <si>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</si>
  <si>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</si>
  <si>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</si>
  <si>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</si>
  <si>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</si>
  <si>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</si>
  <si>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</si>
  <si>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</si>
  <si>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</si>
  <si>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</si>
  <si>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</si>
  <si>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</si>
  <si>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</si>
  <si>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</si>
  <si>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</si>
  <si>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</si>
  <si>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</si>
  <si>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</si>
  <si>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</si>
  <si>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</si>
  <si>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</si>
  <si>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</si>
  <si>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</si>
  <si>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</si>
  <si>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</si>
  <si>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</si>
  <si>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</si>
  <si>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</si>
  <si>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</si>
  <si>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</si>
  <si>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</si>
  <si>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</si>
  <si>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</si>
  <si>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</si>
  <si>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</si>
  <si>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</si>
  <si>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</si>
  <si>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</si>
  <si>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</si>
  <si>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</si>
  <si>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</si>
  <si>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</si>
  <si>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</si>
  <si>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</si>
  <si>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</si>
  <si>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</si>
  <si>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</si>
  <si>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</si>
  <si>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</si>
  <si>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</si>
  <si>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</si>
  <si>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</si>
  <si>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</si>
  <si>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</si>
  <si>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</si>
  <si>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</si>
  <si>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</si>
  <si>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</si>
  <si>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</si>
  <si>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</si>
  <si>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</si>
  <si>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</si>
  <si>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</si>
  <si>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</si>
  <si>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</si>
  <si>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</si>
  <si>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</si>
  <si>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</si>
  <si>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</si>
  <si>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</si>
  <si>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</si>
  <si>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</si>
  <si>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</si>
  <si>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</si>
  <si>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</si>
  <si>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</si>
  <si>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</si>
  <si>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</si>
  <si>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</si>
  <si>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</si>
  <si>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</si>
  <si>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</si>
  <si>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</si>
  <si>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</si>
  <si>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</si>
  <si>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</si>
  <si>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</si>
  <si>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</si>
  <si>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</si>
  <si>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</si>
  <si>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</si>
  <si>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</si>
  <si>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</si>
  <si>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</si>
  <si>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</si>
  <si>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</si>
  <si>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</si>
  <si>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</si>
  <si>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</si>
  <si>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</si>
  <si>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</si>
  <si>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</si>
  <si>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</si>
  <si>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</si>
  <si>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</si>
  <si>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</si>
  <si>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</si>
  <si>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</si>
  <si>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</si>
  <si>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</si>
  <si>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</si>
  <si>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</si>
  <si>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</si>
  <si>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</si>
  <si>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</si>
  <si>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</si>
  <si>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</si>
  <si>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</si>
  <si>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</si>
  <si>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</si>
  <si>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</si>
  <si>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</si>
  <si>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</si>
  <si>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</si>
  <si>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</si>
  <si>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</si>
  <si>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</si>
  <si>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</si>
  <si>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</si>
  <si>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</si>
  <si>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</si>
  <si>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</si>
  <si>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</si>
  <si>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</si>
  <si>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</si>
  <si>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</si>
  <si>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</si>
  <si>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</si>
  <si>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</si>
  <si>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</si>
  <si>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</si>
  <si>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</si>
  <si>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</si>
  <si>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</si>
  <si>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</si>
  <si>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</si>
  <si>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</si>
  <si>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</si>
  <si>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</si>
  <si>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</si>
  <si>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</si>
  <si>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</si>
  <si>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</si>
  <si>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</si>
  <si>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</si>
  <si>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</si>
  <si>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</si>
  <si>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</si>
  <si>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</si>
  <si>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</si>
  <si>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</si>
  <si>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</si>
  <si>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</si>
  <si>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</si>
  <si>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</si>
  <si>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</si>
  <si>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</si>
  <si>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</si>
  <si>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</si>
  <si>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</si>
  <si>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</si>
  <si>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</si>
  <si>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</si>
  <si>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</si>
  <si>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</si>
  <si>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</si>
  <si>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</si>
  <si>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</si>
  <si>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</si>
  <si>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</si>
  <si>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</si>
  <si>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</si>
  <si>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</si>
  <si>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</si>
  <si>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</si>
  <si>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</si>
  <si>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</si>
  <si>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</si>
  <si>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</si>
  <si>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</si>
  <si>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</si>
  <si>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</si>
  <si>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</si>
  <si>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</si>
  <si>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</si>
  <si>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</si>
  <si>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</si>
  <si>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</si>
  <si>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</si>
  <si>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</si>
  <si>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</si>
  <si>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</si>
  <si>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</si>
  <si>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</si>
  <si>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</si>
  <si>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</si>
  <si>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</si>
  <si>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</si>
  <si>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</si>
  <si>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</si>
  <si>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</si>
  <si>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</si>
  <si>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</si>
  <si>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</si>
  <si>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</si>
  <si>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</si>
  <si>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</si>
  <si>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</si>
  <si>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</si>
  <si>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</si>
  <si>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</si>
  <si>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</si>
  <si>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</si>
  <si>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</si>
  <si>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</si>
  <si>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</si>
  <si>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</si>
  <si>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</si>
  <si>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</si>
  <si>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</si>
  <si>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</si>
  <si>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</si>
  <si>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</si>
  <si>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</si>
  <si>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</si>
  <si>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</si>
  <si>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</si>
  <si>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</si>
  <si>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</si>
  <si>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</si>
  <si>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</si>
  <si>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</si>
  <si>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</si>
  <si>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</si>
  <si>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</si>
  <si>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</si>
  <si>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</si>
  <si>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</si>
  <si>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</si>
  <si>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</si>
  <si>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</si>
  <si>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</si>
  <si>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</si>
  <si>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</si>
  <si>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</si>
  <si>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</si>
  <si>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</si>
  <si>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</si>
  <si>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</si>
  <si>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</si>
  <si>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</si>
  <si>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</si>
  <si>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</si>
  <si>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</si>
  <si>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</si>
  <si>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</si>
  <si>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</si>
  <si>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</si>
  <si>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</si>
  <si>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</si>
  <si>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</si>
  <si>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</si>
  <si>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</si>
  <si>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</si>
  <si>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</si>
  <si>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</si>
  <si>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</si>
  <si>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</si>
  <si>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</si>
  <si>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</si>
  <si>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</si>
  <si>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</si>
  <si>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</si>
  <si>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</si>
  <si>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</si>
  <si>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</si>
  <si>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</si>
  <si>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</si>
  <si>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</si>
  <si>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</si>
  <si>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</si>
  <si>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</si>
  <si>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</si>
  <si>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</si>
  <si>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</si>
  <si>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</si>
  <si>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</si>
  <si>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</si>
  <si>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</si>
  <si>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</si>
  <si>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</si>
  <si>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</si>
  <si>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</si>
  <si>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</si>
  <si>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</si>
  <si>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</si>
  <si>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</si>
  <si>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</si>
  <si>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</si>
  <si>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</si>
  <si>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</si>
  <si>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</si>
  <si>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</si>
  <si>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</si>
  <si>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</si>
  <si>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</si>
  <si>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</si>
  <si>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</si>
  <si>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</si>
  <si>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</si>
  <si>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</si>
  <si>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</si>
  <si>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</si>
  <si>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</si>
  <si>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</si>
  <si>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</si>
  <si>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</si>
  <si>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</si>
  <si>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</si>
  <si>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</si>
  <si>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</si>
  <si>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</si>
  <si>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</si>
  <si>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</si>
  <si>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</si>
  <si>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</si>
  <si>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</si>
  <si>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</si>
  <si>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</si>
  <si>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</si>
  <si>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</si>
  <si>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</si>
  <si>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</si>
  <si>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</si>
  <si>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</si>
  <si>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</si>
  <si>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</si>
  <si>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</si>
  <si>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</si>
  <si>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</si>
  <si>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</si>
  <si>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</si>
  <si>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</si>
  <si>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</si>
  <si>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</si>
  <si>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</si>
  <si>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</si>
  <si>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</si>
  <si>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</si>
  <si>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</si>
  <si>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</si>
  <si>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</si>
  <si>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</si>
  <si>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</si>
  <si>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</si>
  <si>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</si>
  <si>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</si>
  <si>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</si>
  <si>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</si>
  <si>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</si>
  <si>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</si>
  <si>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</si>
  <si>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</si>
  <si>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</si>
  <si>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</si>
  <si>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</si>
  <si>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</si>
  <si>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</si>
  <si>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</si>
  <si>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</si>
  <si>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</si>
  <si>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</si>
  <si>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</si>
  <si>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</si>
  <si>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</si>
  <si>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</si>
  <si>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</si>
  <si>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</si>
  <si>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</si>
  <si>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</si>
  <si>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</si>
  <si>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</si>
  <si>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</si>
  <si>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</si>
  <si>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</si>
  <si>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</si>
  <si>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</si>
  <si>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</si>
  <si>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</si>
  <si>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</si>
  <si>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</si>
  <si>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</si>
  <si>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</si>
  <si>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</si>
  <si>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</si>
  <si>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</si>
  <si>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</si>
  <si>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</si>
  <si>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</si>
  <si>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</si>
  <si>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</si>
  <si>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</si>
  <si>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</si>
  <si>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</si>
  <si>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</si>
  <si>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</si>
  <si>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</si>
  <si>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</si>
  <si>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</si>
  <si>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</si>
  <si>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</si>
  <si>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</si>
  <si>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</si>
  <si>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</si>
  <si>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</si>
  <si>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</si>
  <si>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</si>
  <si>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</si>
  <si>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</si>
  <si>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</si>
  <si>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</si>
  <si>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</si>
  <si>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</si>
  <si>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</si>
  <si>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</si>
  <si>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</si>
  <si>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</si>
  <si>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</si>
  <si>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</si>
  <si>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</si>
  <si>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</si>
  <si>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</si>
  <si>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</si>
  <si>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</si>
  <si>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</si>
  <si>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</si>
  <si>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</si>
  <si>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</si>
  <si>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</si>
  <si>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</si>
  <si>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</si>
  <si>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</si>
  <si>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</si>
  <si>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</si>
  <si>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</si>
  <si>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</si>
  <si>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</si>
  <si>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</si>
  <si>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</si>
  <si>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</si>
  <si>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</si>
  <si>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</si>
  <si>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</si>
  <si>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</si>
  <si>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</si>
  <si>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</si>
  <si>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</si>
  <si>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</si>
  <si>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</si>
  <si>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</si>
  <si>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</si>
  <si>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</si>
  <si>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</si>
  <si>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</si>
  <si>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</si>
  <si>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</si>
  <si>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</si>
  <si>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</si>
  <si>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</si>
  <si>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</si>
  <si>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</si>
  <si>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</si>
  <si>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</si>
  <si>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</si>
  <si>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</si>
  <si>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</si>
  <si>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</si>
  <si>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</si>
  <si>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</si>
  <si>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</si>
  <si>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</si>
  <si>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</si>
  <si>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</si>
  <si>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</si>
  <si>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</si>
  <si>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</si>
  <si>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</si>
  <si>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</si>
  <si>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</si>
  <si>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</si>
  <si>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</si>
  <si>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</si>
  <si>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</si>
  <si>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</si>
  <si>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</si>
  <si>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</si>
  <si>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</si>
  <si>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</si>
  <si>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</si>
  <si>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</si>
  <si>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</si>
  <si>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</si>
  <si>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</si>
  <si>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</si>
  <si>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</si>
  <si>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</si>
  <si>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</si>
  <si>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</si>
  <si>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</si>
  <si>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</si>
  <si>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</si>
  <si>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</si>
  <si>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</si>
  <si>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</si>
  <si>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</si>
  <si>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</si>
  <si>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</si>
  <si>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</si>
  <si>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</si>
  <si>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</si>
  <si>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</si>
  <si>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</si>
  <si>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</si>
  <si>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</si>
  <si>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</si>
  <si>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</si>
  <si>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</si>
  <si>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</si>
  <si>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</si>
  <si>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</si>
  <si>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</si>
  <si>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</si>
  <si>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</si>
  <si>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</si>
  <si>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</si>
  <si>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</si>
  <si>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</si>
  <si>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</si>
  <si>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</si>
  <si>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</si>
  <si>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</si>
  <si>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</si>
  <si>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</si>
  <si>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</si>
  <si>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</si>
  <si>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</si>
  <si>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</si>
  <si>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</si>
  <si>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</si>
  <si>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</si>
  <si>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</si>
  <si>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</si>
  <si>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</si>
  <si>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</si>
  <si>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</si>
  <si>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</si>
  <si>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</si>
  <si>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</si>
  <si>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</si>
  <si>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</si>
  <si>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</si>
  <si>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</si>
  <si>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</si>
  <si>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</si>
  <si>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</si>
  <si>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</si>
  <si>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</si>
  <si>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</si>
  <si>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</si>
  <si>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</si>
  <si>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</si>
  <si>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</si>
  <si>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</si>
  <si>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</si>
  <si>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</si>
  <si>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</si>
  <si>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</si>
  <si>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</si>
  <si>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</si>
  <si>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</si>
  <si>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</si>
  <si>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</si>
  <si>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</si>
  <si>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</si>
  <si>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</si>
  <si>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</si>
  <si>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</si>
  <si>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</si>
  <si>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</si>
  <si>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</si>
  <si>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</si>
  <si>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</si>
  <si>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</si>
  <si>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</si>
  <si>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</si>
  <si>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</si>
  <si>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</si>
  <si>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</si>
  <si>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</si>
  <si>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</si>
  <si>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</si>
  <si>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</si>
  <si>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</si>
  <si>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</si>
  <si>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</si>
  <si>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</si>
  <si>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</si>
  <si>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</si>
  <si>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</si>
  <si>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</si>
  <si>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</si>
  <si>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</si>
  <si>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</si>
  <si>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</si>
  <si>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</si>
  <si>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</si>
  <si>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</si>
  <si>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</si>
  <si>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</si>
  <si>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</si>
  <si>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</si>
  <si>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</si>
  <si>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</si>
  <si>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</si>
  <si>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</si>
  <si>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</si>
  <si>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</si>
  <si>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</si>
  <si>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</si>
  <si>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</si>
  <si>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</si>
  <si>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</si>
  <si>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</si>
  <si>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</si>
  <si>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</si>
  <si>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</si>
  <si>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</si>
  <si>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</si>
  <si>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</si>
  <si>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</si>
  <si>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</si>
  <si>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</si>
  <si>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</si>
  <si>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</si>
  <si>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</si>
  <si>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</si>
  <si>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</si>
  <si>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</si>
  <si>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</si>
  <si>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</si>
  <si>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</si>
  <si>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</si>
  <si>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</si>
  <si>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</si>
  <si>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</si>
  <si>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</si>
  <si>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</si>
  <si>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</si>
  <si>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</si>
  <si>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</si>
  <si>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</si>
  <si>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</si>
  <si>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</si>
  <si>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</si>
  <si>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</si>
  <si>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</si>
  <si>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</si>
  <si>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</si>
  <si>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</si>
  <si>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</si>
  <si>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</si>
  <si>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</si>
  <si>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</si>
  <si>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</si>
  <si>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</si>
  <si>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</si>
  <si>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</si>
  <si>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</si>
  <si>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</si>
  <si>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</si>
  <si>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</si>
  <si>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</si>
  <si>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</si>
  <si>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</si>
  <si>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</si>
  <si>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</si>
  <si>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</si>
  <si>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</si>
  <si>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</si>
  <si>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</si>
  <si>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</si>
  <si>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</si>
  <si>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</si>
  <si>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</si>
  <si>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</si>
  <si>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</si>
  <si>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</si>
  <si>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</si>
  <si>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</si>
  <si>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</si>
  <si>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</si>
  <si>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</si>
  <si>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</si>
  <si>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</si>
  <si>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</si>
  <si>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</si>
  <si>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</si>
  <si>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</si>
  <si>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</si>
  <si>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</si>
  <si>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</si>
  <si>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</si>
  <si>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</si>
  <si>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</si>
  <si>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</si>
  <si>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</si>
  <si>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</si>
  <si>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</si>
  <si>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</si>
  <si>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</si>
  <si>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</si>
  <si>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</si>
  <si>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</si>
  <si>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</si>
  <si>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</si>
  <si>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</si>
  <si>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</si>
  <si>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</si>
  <si>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</si>
  <si>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</si>
  <si>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</si>
  <si>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</si>
  <si>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</si>
  <si>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</si>
  <si>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</si>
  <si>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</si>
  <si>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</si>
  <si>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</si>
  <si>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</si>
  <si>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</si>
  <si>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</si>
  <si>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</si>
  <si>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</si>
  <si>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</si>
  <si>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</si>
  <si>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</si>
  <si>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</si>
  <si>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</si>
  <si>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</si>
  <si>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</si>
  <si>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</si>
  <si>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</si>
  <si>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</si>
  <si>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</si>
  <si>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</si>
  <si>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</si>
  <si>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</si>
  <si>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</si>
  <si>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</si>
  <si>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</si>
  <si>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</si>
  <si>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</si>
  <si>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</si>
  <si>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</si>
  <si>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</si>
  <si>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</si>
  <si>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</si>
  <si>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</si>
  <si>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</si>
  <si>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</si>
  <si>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</si>
  <si>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</si>
  <si>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</si>
  <si>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</si>
  <si>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</si>
  <si>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</si>
  <si>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</si>
  <si>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</si>
  <si>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</si>
  <si>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</si>
  <si>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</si>
  <si>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</si>
  <si>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</si>
  <si>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</si>
  <si>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</si>
  <si>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</si>
  <si>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</si>
  <si>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</si>
  <si>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</si>
  <si>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</si>
  <si>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</si>
  <si>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</si>
  <si>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</si>
  <si>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</si>
  <si>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</si>
  <si>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</si>
  <si>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</si>
  <si>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</si>
  <si>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</si>
  <si>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</si>
  <si>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</si>
  <si>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</si>
  <si>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</si>
  <si>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</si>
  <si>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</si>
  <si>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</si>
  <si>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</si>
  <si>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</si>
  <si>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</si>
  <si>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</si>
  <si>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</si>
  <si>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</si>
  <si>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</si>
  <si>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</si>
  <si>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</si>
  <si>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</si>
  <si>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</si>
  <si>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</si>
  <si>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</si>
  <si>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</si>
  <si>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</si>
  <si>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</si>
  <si>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</si>
  <si>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</si>
  <si>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</si>
  <si>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</si>
  <si>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</si>
  <si>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</si>
  <si>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</si>
  <si>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</si>
  <si>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</si>
  <si>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</si>
  <si>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</si>
  <si>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</si>
  <si>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</si>
  <si>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</si>
  <si>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</si>
  <si>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</si>
  <si>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</si>
  <si>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</si>
  <si>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</si>
  <si>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</si>
  <si>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</si>
  <si>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</si>
  <si>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</si>
  <si>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</si>
  <si>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</si>
  <si>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</si>
  <si>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</si>
  <si>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</si>
  <si>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</si>
  <si>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</si>
  <si>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</si>
  <si>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</si>
  <si>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</si>
  <si>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</si>
  <si>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</si>
  <si>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</si>
  <si>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</si>
  <si>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</si>
  <si>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</si>
  <si>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</si>
  <si>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</si>
  <si>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</si>
  <si>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</si>
  <si>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</si>
  <si>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</si>
  <si>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</si>
  <si>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</si>
  <si>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</si>
  <si>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</si>
  <si>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</si>
  <si>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</si>
  <si>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</si>
  <si>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</si>
  <si>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</si>
  <si>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</si>
  <si>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</si>
  <si>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</si>
  <si>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</si>
  <si>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</si>
  <si>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</si>
  <si>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</si>
  <si>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</si>
  <si>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</si>
  <si>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</si>
  <si>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</si>
  <si>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</si>
  <si>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</si>
  <si>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</si>
  <si>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</si>
  <si>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</si>
  <si>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</si>
  <si>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</si>
  <si>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</si>
  <si>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</si>
  <si>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</si>
  <si>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</si>
  <si>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</si>
  <si>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</si>
  <si>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</si>
  <si>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</si>
  <si>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</si>
  <si>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</si>
  <si>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</si>
  <si>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</si>
  <si>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</si>
  <si>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</si>
  <si>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</si>
  <si>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</si>
  <si>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</si>
  <si>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</si>
  <si>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</si>
  <si>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</si>
  <si>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</si>
  <si>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</si>
  <si>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</si>
  <si>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</si>
  <si>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</si>
  <si>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</si>
  <si>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</si>
  <si>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</si>
  <si>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</si>
  <si>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</si>
  <si>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</si>
  <si>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</si>
  <si>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</si>
  <si>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</si>
  <si>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</si>
  <si>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</si>
  <si>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</si>
  <si>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</si>
  <si>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</si>
  <si>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</si>
  <si>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</si>
  <si>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</si>
  <si>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</si>
  <si>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</si>
  <si>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</si>
  <si>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</si>
  <si>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</si>
  <si>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</si>
  <si>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</si>
  <si>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</si>
  <si>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</si>
  <si>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</si>
  <si>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</si>
  <si>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</si>
  <si>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</si>
  <si>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</si>
  <si>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</si>
  <si>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</si>
  <si>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</si>
  <si>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</si>
  <si>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</si>
  <si>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</si>
  <si>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</si>
  <si>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</si>
  <si>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</si>
  <si>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</si>
  <si>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</si>
  <si>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</si>
  <si>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</si>
  <si>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</si>
  <si>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</si>
  <si>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</si>
  <si>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</si>
  <si>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</si>
  <si>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</si>
  <si>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</si>
  <si>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</si>
  <si>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</si>
  <si>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</si>
  <si>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</si>
  <si>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</si>
  <si>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</si>
  <si>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</si>
  <si>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</si>
  <si>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</si>
  <si>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</si>
  <si>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</si>
  <si>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</si>
  <si>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</si>
  <si>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</si>
  <si>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</si>
  <si>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</si>
  <si>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</si>
  <si>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</si>
  <si>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</si>
  <si>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</si>
  <si>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</si>
  <si>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</si>
  <si>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</si>
  <si>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</si>
  <si>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</si>
  <si>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</si>
  <si>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</si>
  <si>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</si>
  <si>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</si>
  <si>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</si>
  <si>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</si>
  <si>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</si>
  <si>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</si>
  <si>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</si>
  <si>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</si>
  <si>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</si>
  <si>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</si>
  <si>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</si>
  <si>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</si>
  <si>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</si>
  <si>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</si>
  <si>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</si>
  <si>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</si>
  <si>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</si>
  <si>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</si>
  <si>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</si>
  <si>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</si>
  <si>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</si>
  <si>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</si>
  <si>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</si>
  <si>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</si>
  <si>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</si>
  <si>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</si>
  <si>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</si>
  <si>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</si>
  <si>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</si>
  <si>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</si>
  <si>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</si>
  <si>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</si>
  <si>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</si>
  <si>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</si>
  <si>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</si>
  <si>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</si>
  <si>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</si>
  <si>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</si>
  <si>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</si>
  <si>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</si>
  <si>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</si>
  <si>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</si>
  <si>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</si>
  <si>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</si>
  <si>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</si>
  <si>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</si>
  <si>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</si>
  <si>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</si>
  <si>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</si>
  <si>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</si>
  <si>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</si>
  <si>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</si>
  <si>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</si>
  <si>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</si>
  <si>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</si>
  <si>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</si>
  <si>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</si>
  <si>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</si>
  <si>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</si>
  <si>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</si>
  <si>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</si>
  <si>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</si>
  <si>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</si>
  <si>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</si>
  <si>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</si>
  <si>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</si>
  <si>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</si>
  <si>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</si>
  <si>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</si>
  <si>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</si>
  <si>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</si>
  <si>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</si>
  <si>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</si>
  <si>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</si>
  <si>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</si>
  <si>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</si>
  <si>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</si>
  <si>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</si>
  <si>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</si>
  <si>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</si>
  <si>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</si>
  <si>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</si>
  <si>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</si>
  <si>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</si>
  <si>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</si>
  <si>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</si>
  <si>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</si>
  <si>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</si>
  <si>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</si>
  <si>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</si>
  <si>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</si>
  <si>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</si>
  <si>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</si>
  <si>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</si>
  <si>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</si>
  <si>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</si>
  <si>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</si>
  <si>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</si>
  <si>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</si>
  <si>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</si>
  <si>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</si>
  <si>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</si>
  <si>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</si>
  <si>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</si>
  <si>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</si>
  <si>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</si>
  <si>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</si>
  <si>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</si>
  <si>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</si>
  <si>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</si>
  <si>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</si>
  <si>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</si>
  <si>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</si>
  <si>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</si>
  <si>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</si>
  <si>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</si>
  <si>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</si>
  <si>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</si>
  <si>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</si>
  <si>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</si>
  <si>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</si>
  <si>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</si>
  <si>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</si>
  <si>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</si>
  <si>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</si>
  <si>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</si>
  <si>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</si>
  <si>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</si>
  <si>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</si>
  <si>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</si>
  <si>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</si>
  <si>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</si>
  <si>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</si>
  <si>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</si>
  <si>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</si>
  <si>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</si>
  <si>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</si>
  <si>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</si>
  <si>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</si>
  <si>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</si>
  <si>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</si>
  <si>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</si>
  <si>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</si>
  <si>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</si>
  <si>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</si>
  <si>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</si>
  <si>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</si>
  <si>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</si>
  <si>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</si>
  <si>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</si>
  <si>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</si>
  <si>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</si>
  <si>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</si>
  <si>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</si>
  <si>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</si>
  <si>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</si>
  <si>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</si>
  <si>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</si>
  <si>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</si>
  <si>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</si>
  <si>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</si>
  <si>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</si>
  <si>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</si>
  <si>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</si>
  <si>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</si>
  <si>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</si>
  <si>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</si>
  <si>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</si>
  <si>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</si>
  <si>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</si>
  <si>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</si>
  <si>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</si>
  <si>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</si>
  <si>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</si>
  <si>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</si>
  <si>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</si>
  <si>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</si>
  <si>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</si>
  <si>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</si>
  <si>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</si>
  <si>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</si>
  <si>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</si>
  <si>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</si>
  <si>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</si>
  <si>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</si>
  <si>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</si>
  <si>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</si>
  <si>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</si>
  <si>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</si>
  <si>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</si>
  <si>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</si>
  <si>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</si>
  <si>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</si>
  <si>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</si>
  <si>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</si>
  <si>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</si>
  <si>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</si>
  <si>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</si>
  <si>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</si>
  <si>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</si>
  <si>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</si>
  <si>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</si>
  <si>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</si>
  <si>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</si>
  <si>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</si>
  <si>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</si>
  <si>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</si>
  <si>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</si>
  <si>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</si>
  <si>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</si>
  <si>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</si>
  <si>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</si>
  <si>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</si>
  <si>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</si>
  <si>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</si>
  <si>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</si>
  <si>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</si>
  <si>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</si>
  <si>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</si>
  <si>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</si>
  <si>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</si>
  <si>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</si>
  <si>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</si>
  <si>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</si>
  <si>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</si>
  <si>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</si>
  <si>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</si>
  <si>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</si>
  <si>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</si>
  <si>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</si>
  <si>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</si>
  <si>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</si>
  <si>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</si>
  <si>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</si>
  <si>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</si>
  <si>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</si>
  <si>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</si>
  <si>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</si>
  <si>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</si>
  <si>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</si>
  <si>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</si>
  <si>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</si>
  <si>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</si>
  <si>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</si>
  <si>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</si>
  <si>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</si>
  <si>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</si>
  <si>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</si>
  <si>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</si>
  <si>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</si>
  <si>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</si>
  <si>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</si>
  <si>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</si>
  <si>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</si>
  <si>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</si>
  <si>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</si>
  <si>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</si>
  <si>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</si>
  <si>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</si>
  <si>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</si>
  <si>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</si>
  <si>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</si>
  <si>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</si>
  <si>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</si>
  <si>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</si>
  <si>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</si>
  <si>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</si>
  <si>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</si>
  <si>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</si>
  <si>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</si>
  <si>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</si>
  <si>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</si>
  <si>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</si>
  <si>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</si>
  <si>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</si>
  <si>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</si>
  <si>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</si>
  <si>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</si>
  <si>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</si>
  <si>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</si>
  <si>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</si>
  <si>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</si>
  <si>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</si>
  <si>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</si>
  <si>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</si>
  <si>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</si>
  <si>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</si>
  <si>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</si>
  <si>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</si>
  <si>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</si>
  <si>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</si>
  <si>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</si>
  <si>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</si>
  <si>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</si>
  <si>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</si>
  <si>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</si>
  <si>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</si>
  <si>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</si>
  <si>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</si>
  <si>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</si>
  <si>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</si>
  <si>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</si>
  <si>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</si>
  <si>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</si>
  <si>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</si>
  <si>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</si>
  <si>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</si>
  <si>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</si>
  <si>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</si>
  <si>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</si>
  <si>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</si>
  <si>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</si>
  <si>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</si>
  <si>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</si>
  <si>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</si>
  <si>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</si>
  <si>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</si>
  <si>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</si>
  <si>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</si>
  <si>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</si>
  <si>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</si>
  <si>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</si>
  <si>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</si>
  <si>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</si>
  <si>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</si>
  <si>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</si>
  <si>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</si>
  <si>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</si>
  <si>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</si>
  <si>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</si>
  <si>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</si>
  <si>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</si>
  <si>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</si>
  <si>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</si>
  <si>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</si>
  <si>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</si>
  <si>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</si>
  <si>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</si>
  <si>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</si>
  <si>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</si>
  <si>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</si>
  <si>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</si>
  <si>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</si>
  <si>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</si>
  <si>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</si>
  <si>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</si>
  <si>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</si>
  <si>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</si>
  <si>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</si>
  <si>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</si>
  <si>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</si>
  <si>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</si>
  <si>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</si>
  <si>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</si>
  <si>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</si>
  <si>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</si>
  <si>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</si>
  <si>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</si>
  <si>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</si>
  <si>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</si>
  <si>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</si>
  <si>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</si>
  <si>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</si>
  <si>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</si>
  <si>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</si>
  <si>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</si>
  <si>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</si>
  <si>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</si>
  <si>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</si>
  <si>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</si>
  <si>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</si>
  <si>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</si>
  <si>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</si>
  <si>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</si>
  <si>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</si>
  <si>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</si>
  <si>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</si>
  <si>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</si>
  <si>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</si>
  <si>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</si>
  <si>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</si>
  <si>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</si>
  <si>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</si>
  <si>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</si>
  <si>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</si>
  <si>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</si>
  <si>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</si>
  <si>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</si>
  <si>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</si>
  <si>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</si>
  <si>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</si>
  <si>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</si>
  <si>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</si>
  <si>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</si>
  <si>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</si>
  <si>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</si>
  <si>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</si>
  <si>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</si>
  <si>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</si>
  <si>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</si>
  <si>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</si>
  <si>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</si>
  <si>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</si>
  <si>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</si>
  <si>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</si>
  <si>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</si>
  <si>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</si>
  <si>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</si>
  <si>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</si>
  <si>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</si>
  <si>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</si>
  <si>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</si>
  <si>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</si>
  <si>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</si>
  <si>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</si>
  <si>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</si>
  <si>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</si>
  <si>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</si>
  <si>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</si>
  <si>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</si>
  <si>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</si>
  <si>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</si>
  <si>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</si>
  <si>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</si>
  <si>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</si>
  <si>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</si>
  <si>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</si>
  <si>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</si>
  <si>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</si>
  <si>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</si>
  <si>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</si>
  <si>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</si>
  <si>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</si>
  <si>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</si>
  <si>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</si>
  <si>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</si>
  <si>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</si>
  <si>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</si>
  <si>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</si>
  <si>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</si>
  <si>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</si>
  <si>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</si>
  <si>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</si>
  <si>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</si>
  <si>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</si>
  <si>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</si>
  <si>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</si>
  <si>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</si>
  <si>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</si>
  <si>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</si>
  <si>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</si>
  <si>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</si>
  <si>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</si>
  <si>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</si>
  <si>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</si>
  <si>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</si>
  <si>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</si>
  <si>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</si>
  <si>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</si>
  <si>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</si>
  <si>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</si>
  <si>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</si>
  <si>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</si>
  <si>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</si>
  <si>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</si>
  <si>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</si>
  <si>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</si>
  <si>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</si>
  <si>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</si>
  <si>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</si>
  <si>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</si>
  <si>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</si>
  <si>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</si>
  <si>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</si>
  <si>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</si>
  <si>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</si>
  <si>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</si>
  <si>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</si>
  <si>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</si>
  <si>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</si>
  <si>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</si>
  <si>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</si>
  <si>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</si>
  <si>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</si>
  <si>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</si>
  <si>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</si>
  <si>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</si>
  <si>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</si>
  <si>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</si>
  <si>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</si>
  <si>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</si>
  <si>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</si>
  <si>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</si>
  <si>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</si>
  <si>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</si>
  <si>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</si>
  <si>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</si>
  <si>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</si>
  <si>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</si>
  <si>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</si>
  <si>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</si>
  <si>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</si>
  <si>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</si>
  <si>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</si>
  <si>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</si>
  <si>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</si>
  <si>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</si>
  <si>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</si>
  <si>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</si>
  <si>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</si>
  <si>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</si>
  <si>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</si>
  <si>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</si>
  <si>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</si>
  <si>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</si>
  <si>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</si>
  <si>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</si>
  <si>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</si>
  <si>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</si>
  <si>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</si>
  <si>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</si>
  <si>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</si>
  <si>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</si>
  <si>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</si>
  <si>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</si>
  <si>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</si>
  <si>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</si>
  <si>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</si>
  <si>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</si>
  <si>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</si>
  <si>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</si>
  <si>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</si>
  <si>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</si>
  <si>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</si>
  <si>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</si>
  <si>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</si>
  <si>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</si>
  <si>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</si>
  <si>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</si>
  <si>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</si>
  <si>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</si>
  <si>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</si>
  <si>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</si>
  <si>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</si>
  <si>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</si>
  <si>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</si>
  <si>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</si>
  <si>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</si>
  <si>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</si>
  <si>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</si>
  <si>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</si>
  <si>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</si>
  <si>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</si>
  <si>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</si>
  <si>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</si>
  <si>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</si>
  <si>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</si>
  <si>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</si>
  <si>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</si>
  <si>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</si>
  <si>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</si>
  <si>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</si>
  <si>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</si>
  <si>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</si>
  <si>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</si>
  <si>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</si>
  <si>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</si>
  <si>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</si>
  <si>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</si>
  <si>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</si>
  <si>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</si>
  <si>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</si>
  <si>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</si>
  <si>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</si>
  <si>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</si>
  <si>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</si>
  <si>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</si>
  <si>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</si>
  <si>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</si>
  <si>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</si>
  <si>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</si>
  <si>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</si>
  <si>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</si>
  <si>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</si>
  <si>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</si>
  <si>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</si>
  <si>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</si>
  <si>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</si>
  <si>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</si>
  <si>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</si>
  <si>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</si>
  <si>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</si>
  <si>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</si>
  <si>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</si>
  <si>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</si>
  <si>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</si>
  <si>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</si>
  <si>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</si>
  <si>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</si>
  <si>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</si>
  <si>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</si>
  <si>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</si>
  <si>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</si>
  <si>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</si>
  <si>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</si>
  <si>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</si>
  <si>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</si>
  <si>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</si>
  <si>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</si>
  <si>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</si>
  <si>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</si>
  <si>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</si>
  <si>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</si>
  <si>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</si>
  <si>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</si>
  <si>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</si>
  <si>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</si>
  <si>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</si>
  <si>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</si>
  <si>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</si>
  <si>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</si>
  <si>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</si>
  <si>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</si>
  <si>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</si>
  <si>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</si>
  <si>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</si>
  <si>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</si>
  <si>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</si>
  <si>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</si>
  <si>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</si>
  <si>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</si>
  <si>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</si>
  <si>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</si>
  <si>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</si>
  <si>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</si>
  <si>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</si>
  <si>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</si>
  <si>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</si>
  <si>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</si>
  <si>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</si>
  <si>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</si>
  <si>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</si>
  <si>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</si>
  <si>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</si>
  <si>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</si>
  <si>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</si>
  <si>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</si>
  <si>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</si>
  <si>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</si>
  <si>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</si>
  <si>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</si>
  <si>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</si>
  <si>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</si>
  <si>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</si>
  <si>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</si>
  <si>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</si>
  <si>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</si>
  <si>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</si>
  <si>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</si>
  <si>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</si>
  <si>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</si>
  <si>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</si>
  <si>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</si>
  <si>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</si>
  <si>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</si>
  <si>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</si>
  <si>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</si>
  <si>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</si>
  <si>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</si>
  <si>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</si>
  <si>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</si>
  <si>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</si>
  <si>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</si>
  <si>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</si>
  <si>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</si>
  <si>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</si>
  <si>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</si>
  <si>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</si>
  <si>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</si>
  <si>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</si>
  <si>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</si>
  <si>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</si>
  <si>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</si>
  <si>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</si>
  <si>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</si>
  <si>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</si>
  <si>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</si>
  <si>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</si>
  <si>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</si>
  <si>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</si>
  <si>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</si>
  <si>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</si>
  <si>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</si>
  <si>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</si>
  <si>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</si>
  <si>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</si>
  <si>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</si>
  <si>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</si>
  <si>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</si>
  <si>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</si>
  <si>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</si>
  <si>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</si>
  <si>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</si>
  <si>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</si>
  <si>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</si>
  <si>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</si>
  <si>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</si>
  <si>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</si>
  <si>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</si>
  <si>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</si>
  <si>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</si>
  <si>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</si>
  <si>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</si>
  <si>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</si>
  <si>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</si>
  <si>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</si>
  <si>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</si>
  <si>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</si>
  <si>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</si>
  <si>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</si>
  <si>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</si>
  <si>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</si>
  <si>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</si>
  <si>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</si>
  <si>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</si>
  <si>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</si>
  <si>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</si>
  <si>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</si>
  <si>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</si>
  <si>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</si>
  <si>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</si>
  <si>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</si>
  <si>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</si>
  <si>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</si>
  <si>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</si>
  <si>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</si>
  <si>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</si>
  <si>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</si>
  <si>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</si>
  <si>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</si>
  <si>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</si>
  <si>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</si>
  <si>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</si>
  <si>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</si>
  <si>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</si>
  <si>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</si>
  <si>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</si>
  <si>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</si>
  <si>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</si>
  <si>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</si>
  <si>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</si>
  <si>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</si>
  <si>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</si>
  <si>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</si>
  <si>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</si>
  <si>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</si>
  <si>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</si>
  <si>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</si>
  <si>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</si>
  <si>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</si>
  <si>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</si>
  <si>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</si>
  <si>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</si>
  <si>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</si>
  <si>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</si>
  <si>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</si>
  <si>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</si>
  <si>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</si>
  <si>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</si>
  <si>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</si>
  <si>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</si>
  <si>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</si>
  <si>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</si>
  <si>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</si>
  <si>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</si>
  <si>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</si>
  <si>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</si>
  <si>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</si>
  <si>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</si>
  <si>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</si>
  <si>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</si>
  <si>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</si>
  <si>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</si>
  <si>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</si>
  <si>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</si>
  <si>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</si>
  <si>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</si>
  <si>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</si>
  <si>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</si>
  <si>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</si>
  <si>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</si>
  <si>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</si>
  <si>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</si>
  <si>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</si>
  <si>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</si>
  <si>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</si>
  <si>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</si>
  <si>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</si>
  <si>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</si>
  <si>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</si>
  <si>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</si>
  <si>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</si>
  <si>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</si>
  <si>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</si>
  <si>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</si>
  <si>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</si>
  <si>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</si>
  <si>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</si>
  <si>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</si>
  <si>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</si>
  <si>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</si>
  <si>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</si>
  <si>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</si>
  <si>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</si>
  <si>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</si>
  <si>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</si>
  <si>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</si>
  <si>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</si>
  <si>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</si>
  <si>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</si>
  <si>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</si>
  <si>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</si>
  <si>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</si>
  <si>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</si>
  <si>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</si>
  <si>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</si>
  <si>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</si>
  <si>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</si>
  <si>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</si>
  <si>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</si>
  <si>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</si>
  <si>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</si>
  <si>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</si>
  <si>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</si>
  <si>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</si>
  <si>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</si>
  <si>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</si>
  <si>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</si>
  <si>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</si>
  <si>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</si>
  <si>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</si>
  <si>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</si>
  <si>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</si>
  <si>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</si>
  <si>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</si>
  <si>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</si>
  <si>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</si>
  <si>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</si>
  <si>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</si>
  <si>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</si>
  <si>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</si>
  <si>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</si>
  <si>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</si>
  <si>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</si>
  <si>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</si>
  <si>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</si>
  <si>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</si>
  <si>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</si>
  <si>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</si>
  <si>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</si>
  <si>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</si>
  <si>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</si>
  <si>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</si>
  <si>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</si>
  <si>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</si>
  <si>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</si>
  <si>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</si>
  <si>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</si>
  <si>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</si>
  <si>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</si>
  <si>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</si>
  <si>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</si>
  <si>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</si>
  <si>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</si>
  <si>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</si>
  <si>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</si>
  <si>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</si>
  <si>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</si>
  <si>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</si>
  <si>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</si>
  <si>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</si>
  <si>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</si>
  <si>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</si>
  <si>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</si>
  <si>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</si>
  <si>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</si>
  <si>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</si>
  <si>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</si>
  <si>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</si>
  <si>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</si>
  <si>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</si>
  <si>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</si>
  <si>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</si>
  <si>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</si>
  <si>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</si>
  <si>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</si>
  <si>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</si>
  <si>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</si>
  <si>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</si>
  <si>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</si>
  <si>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</si>
  <si>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</si>
  <si>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</si>
  <si>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</si>
  <si>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</si>
  <si>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</si>
  <si>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</si>
  <si>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</si>
  <si>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</si>
  <si>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</si>
  <si>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</si>
  <si>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</si>
  <si>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</si>
  <si>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</si>
  <si>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</si>
  <si>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</si>
  <si>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</si>
  <si>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</si>
  <si>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</si>
  <si>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</si>
  <si>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</si>
  <si>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</si>
  <si>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</si>
  <si>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</si>
  <si>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</si>
  <si>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</si>
  <si>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</si>
  <si>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</si>
  <si>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</si>
  <si>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</si>
  <si>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</si>
  <si>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</si>
  <si>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</si>
  <si>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</si>
  <si>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</si>
  <si>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</si>
  <si>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</si>
  <si>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</si>
  <si>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</si>
  <si>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</si>
  <si>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</si>
  <si>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</si>
  <si>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</si>
  <si>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</si>
  <si>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</si>
  <si>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</si>
  <si>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</si>
  <si>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</si>
  <si>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</si>
  <si>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</si>
  <si>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</si>
  <si>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</si>
  <si>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</si>
  <si>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</si>
  <si>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</si>
  <si>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</si>
  <si>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</si>
  <si>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</si>
  <si>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</si>
  <si>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</si>
  <si>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</si>
  <si>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</si>
  <si>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</si>
  <si>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</si>
  <si>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</si>
  <si>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</si>
  <si>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</si>
  <si>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</si>
  <si>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</si>
  <si>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</si>
  <si>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</si>
  <si>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</si>
  <si>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</si>
  <si>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</si>
  <si>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</si>
  <si>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</si>
  <si>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</si>
  <si>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</si>
  <si>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</si>
  <si>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</si>
  <si>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</si>
  <si>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</si>
  <si>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</si>
  <si>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</si>
  <si>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</si>
  <si>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</si>
  <si>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</si>
  <si>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</si>
  <si>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</si>
  <si>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</si>
  <si>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</si>
  <si>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</si>
  <si>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</si>
  <si>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</si>
  <si>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</si>
  <si>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</si>
  <si>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</si>
  <si>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</si>
  <si>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</si>
  <si>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</si>
  <si>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</si>
  <si>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</si>
  <si>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</si>
  <si>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</si>
  <si>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</si>
  <si>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</si>
  <si>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</si>
  <si>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</si>
  <si>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</si>
  <si>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</si>
  <si>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</si>
  <si>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</si>
  <si>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</si>
  <si>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</si>
  <si>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</si>
  <si>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</si>
  <si>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</si>
  <si>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</si>
  <si>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</si>
  <si>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</si>
  <si>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</si>
  <si>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</si>
  <si>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</si>
  <si>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</si>
  <si>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</si>
  <si>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</si>
  <si>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</si>
  <si>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</si>
  <si>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</si>
  <si>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</si>
  <si>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</si>
  <si>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</si>
  <si>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</si>
  <si>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</si>
  <si>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</si>
  <si>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</si>
  <si>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</si>
  <si>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</si>
  <si>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</si>
  <si>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</si>
  <si>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</si>
  <si>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</si>
  <si>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</si>
  <si>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</si>
  <si>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</si>
  <si>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</si>
  <si>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</si>
  <si>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</si>
  <si>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</si>
  <si>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</si>
  <si>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</si>
  <si>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</si>
  <si>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</si>
  <si>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</si>
  <si>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</si>
  <si>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</si>
  <si>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</si>
  <si>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</si>
  <si>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</si>
  <si>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</si>
  <si>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</si>
  <si>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</si>
  <si>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</si>
  <si>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</si>
  <si>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</si>
  <si>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</si>
  <si>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</si>
  <si>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</si>
  <si>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</si>
  <si>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</si>
  <si>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</si>
  <si>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</si>
  <si>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</si>
  <si>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</si>
  <si>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</si>
  <si>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</si>
  <si>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</si>
  <si>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</si>
  <si>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</si>
  <si>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</si>
  <si>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</si>
  <si>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</si>
  <si>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</si>
  <si>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</si>
  <si>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</si>
  <si>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</si>
  <si>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</si>
  <si>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</si>
  <si>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</si>
  <si>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</si>
  <si>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</si>
  <si>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</si>
  <si>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</si>
  <si>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</si>
  <si>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</si>
  <si>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</si>
  <si>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</si>
  <si>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</si>
  <si>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</si>
  <si>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</si>
  <si>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</si>
  <si>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</si>
  <si>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</si>
  <si>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</si>
  <si>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</si>
  <si>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</si>
  <si>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</si>
  <si>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</si>
  <si>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</si>
  <si>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</si>
  <si>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</si>
  <si>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</si>
  <si>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</si>
  <si>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</si>
  <si>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</si>
  <si>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</si>
  <si>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</si>
  <si>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</si>
  <si>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</si>
  <si>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</si>
  <si>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</si>
  <si>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</si>
  <si>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</si>
  <si>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</si>
  <si>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</si>
  <si>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</si>
  <si>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</si>
  <si>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</si>
  <si>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</si>
  <si>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</si>
  <si>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</si>
  <si>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</si>
  <si>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</si>
  <si>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</si>
  <si>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</si>
  <si>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</si>
  <si>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</si>
  <si>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</si>
  <si>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</si>
  <si>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</si>
  <si>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</si>
  <si>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</si>
  <si>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</si>
  <si>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</si>
  <si>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</si>
  <si>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</si>
  <si>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</si>
  <si>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</si>
  <si>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</si>
  <si>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</si>
  <si>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</si>
  <si>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</si>
  <si>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</si>
  <si>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</si>
  <si>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</si>
  <si>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</si>
  <si>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</si>
  <si>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</si>
  <si>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</si>
  <si>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</si>
  <si>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</si>
  <si>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</si>
  <si>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</si>
  <si>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</si>
  <si>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</si>
  <si>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</si>
  <si>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</si>
  <si>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</si>
  <si>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</si>
  <si>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</si>
  <si>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</si>
  <si>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</si>
  <si>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</si>
  <si>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</si>
  <si>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</si>
  <si>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</si>
  <si>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</si>
  <si>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</si>
  <si>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</si>
  <si>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</si>
  <si>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</si>
  <si>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</si>
  <si>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</si>
  <si>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</si>
  <si>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</si>
  <si>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</si>
  <si>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</si>
  <si>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</si>
  <si>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</si>
  <si>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</si>
  <si>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</si>
  <si>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</si>
  <si>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</si>
  <si>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</si>
  <si>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</si>
  <si>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</si>
  <si>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</si>
  <si>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</si>
  <si>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</si>
  <si>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</si>
  <si>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</si>
  <si>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</si>
  <si>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</si>
  <si>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</si>
  <si>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</si>
  <si>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</si>
  <si>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</si>
  <si>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</si>
  <si>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</si>
  <si>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</si>
  <si>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</si>
  <si>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</si>
  <si>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</si>
  <si>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</si>
  <si>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</si>
  <si>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</si>
  <si>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</si>
  <si>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</si>
  <si>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</si>
  <si>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</si>
  <si>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</si>
  <si>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</si>
  <si>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</si>
  <si>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</si>
  <si>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</si>
  <si>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</si>
  <si>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</si>
  <si>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</si>
  <si>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</si>
  <si>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</si>
  <si>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</si>
  <si>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</si>
  <si>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</si>
  <si>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</si>
  <si>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</si>
  <si>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</si>
  <si>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</si>
  <si>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</si>
  <si>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</si>
  <si>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</si>
  <si>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</si>
  <si>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</si>
  <si>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</si>
  <si>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</si>
  <si>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</si>
  <si>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</si>
  <si>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</si>
  <si>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</si>
  <si>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</si>
  <si>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</si>
  <si>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</si>
  <si>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</si>
  <si>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</si>
  <si>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</si>
  <si>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</si>
  <si>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</si>
  <si>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</si>
  <si>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</si>
  <si>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</si>
  <si>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</si>
  <si>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</si>
  <si>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</si>
  <si>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</si>
  <si>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</si>
  <si>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</si>
  <si>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</si>
  <si>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</si>
  <si>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</si>
  <si>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</si>
  <si>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</si>
  <si>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</si>
  <si>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</si>
  <si>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</si>
  <si>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</si>
  <si>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</si>
  <si>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</si>
  <si>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</si>
  <si>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</si>
  <si>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</si>
  <si>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</si>
  <si>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</si>
  <si>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</si>
  <si>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</si>
  <si>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</si>
  <si>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</si>
  <si>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</si>
  <si>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</si>
  <si>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</si>
  <si>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</si>
  <si>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</si>
  <si>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</si>
  <si>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</si>
  <si>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</si>
  <si>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</si>
  <si>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</si>
  <si>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</si>
  <si>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</si>
  <si>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</si>
  <si>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</si>
  <si>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</si>
  <si>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</si>
  <si>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</si>
  <si>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</si>
  <si>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</si>
  <si>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</si>
  <si>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</si>
  <si>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</si>
  <si>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</si>
  <si>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</si>
  <si>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</si>
  <si>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</si>
  <si>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</si>
  <si>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</si>
  <si>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</si>
  <si>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</si>
  <si>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</si>
  <si>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</si>
  <si>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</si>
  <si>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</si>
  <si>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</si>
  <si>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</si>
  <si>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</si>
  <si>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</si>
  <si>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</si>
  <si>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</si>
  <si>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</si>
  <si>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</si>
  <si>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</si>
  <si>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</si>
  <si>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</si>
  <si>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</si>
  <si>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</si>
  <si>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</si>
  <si>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</si>
  <si>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</si>
  <si>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</si>
  <si>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</si>
  <si>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</si>
  <si>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</si>
  <si>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</si>
  <si>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</si>
  <si>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</si>
  <si>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</si>
  <si>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</si>
  <si>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</si>
  <si>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</si>
  <si>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</si>
  <si>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</si>
  <si>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</si>
  <si>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</si>
  <si>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</si>
  <si>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</si>
  <si>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</si>
  <si>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</si>
  <si>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</si>
  <si>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</si>
  <si>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</si>
  <si>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</si>
  <si>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</si>
  <si>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</si>
  <si>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</si>
  <si>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</si>
  <si>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</si>
  <si>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</si>
  <si>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</si>
  <si>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</si>
  <si>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</si>
  <si>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</si>
  <si>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</si>
  <si>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</si>
  <si>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</si>
  <si>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</si>
  <si>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</si>
  <si>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</si>
  <si>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</si>
  <si>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</si>
  <si>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</si>
  <si>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</si>
  <si>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</si>
  <si>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</si>
  <si>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</si>
  <si>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</si>
  <si>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</si>
  <si>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</si>
  <si>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</si>
  <si>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</si>
  <si>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</si>
  <si>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</si>
  <si>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</si>
  <si>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</si>
  <si>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</si>
  <si>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</si>
  <si>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</si>
  <si>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</si>
  <si>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</si>
  <si>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</si>
  <si>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</si>
  <si>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</si>
  <si>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</si>
  <si>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</si>
  <si>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</si>
  <si>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</si>
  <si>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</si>
  <si>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</si>
  <si>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</si>
  <si>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</si>
  <si>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</si>
  <si>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</si>
  <si>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</si>
  <si>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</si>
  <si>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</si>
  <si>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</si>
  <si>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</si>
  <si>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</si>
  <si>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</si>
  <si>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</si>
  <si>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</si>
  <si>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</si>
  <si>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</si>
  <si>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</si>
  <si>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</si>
  <si>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</si>
  <si>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</si>
  <si>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</si>
  <si>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</si>
  <si>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</si>
  <si>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</si>
  <si>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</si>
  <si>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</si>
  <si>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</si>
  <si>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</si>
  <si>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</si>
  <si>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</si>
  <si>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</si>
  <si>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</si>
  <si>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</si>
  <si>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</si>
  <si>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</si>
  <si>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</si>
  <si>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</si>
  <si>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</si>
  <si>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</si>
  <si>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</si>
  <si>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</si>
  <si>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</si>
  <si>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</si>
  <si>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</si>
  <si>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</si>
  <si>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</si>
  <si>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</si>
  <si>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</si>
  <si>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</si>
  <si>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</si>
  <si>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</si>
  <si>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</si>
  <si>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</si>
  <si>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</si>
  <si>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</si>
  <si>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</si>
  <si>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</si>
  <si>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</si>
  <si>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</si>
  <si>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</si>
  <si>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</si>
  <si>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</si>
  <si>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</si>
  <si>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</si>
  <si>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</si>
  <si>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</si>
  <si>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</si>
  <si>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</si>
  <si>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</si>
  <si>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</si>
  <si>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</si>
  <si>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</si>
  <si>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</si>
  <si>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</si>
  <si>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</si>
  <si>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</si>
  <si>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</si>
  <si>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</si>
  <si>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</si>
  <si>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</si>
  <si>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</si>
  <si>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</si>
  <si>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</si>
  <si>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</si>
  <si>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</si>
  <si>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</si>
  <si>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</si>
  <si>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</si>
  <si>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</si>
  <si>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</si>
  <si>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</si>
  <si>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</si>
  <si>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</si>
  <si>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</si>
  <si>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</si>
  <si>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</si>
  <si>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</si>
  <si>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</si>
  <si>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</si>
  <si>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</si>
  <si>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</si>
  <si>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</si>
  <si>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</si>
  <si>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</si>
  <si>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</si>
  <si>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</si>
  <si>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</si>
  <si>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</si>
  <si>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</si>
  <si>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</si>
  <si>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</si>
  <si>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</si>
  <si>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</si>
  <si>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</si>
  <si>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</si>
  <si>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</si>
  <si>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</si>
  <si>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</si>
  <si>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</si>
  <si>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</si>
  <si>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</si>
  <si>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</si>
  <si>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</si>
  <si>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</si>
  <si>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</si>
  <si>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</si>
  <si>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</si>
  <si>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</si>
  <si>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</si>
  <si>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</si>
  <si>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</si>
  <si>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</si>
  <si>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</si>
  <si>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</si>
  <si>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</si>
  <si>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</si>
  <si>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</si>
  <si>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</si>
  <si>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</si>
  <si>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</si>
  <si>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</si>
  <si>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</si>
  <si>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</si>
  <si>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</si>
  <si>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</si>
  <si>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</si>
  <si>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</si>
  <si>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</si>
  <si>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</si>
  <si>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</si>
  <si>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</si>
  <si>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</si>
  <si>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</si>
  <si>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</si>
  <si>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</si>
  <si>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</si>
  <si>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</si>
  <si>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</si>
  <si>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</si>
  <si>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</si>
  <si>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</si>
  <si>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</si>
  <si>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</si>
  <si>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</si>
  <si>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</si>
  <si>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</si>
  <si>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</si>
  <si>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</si>
  <si>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</si>
  <si>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</si>
  <si>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</si>
  <si>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</si>
  <si>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</si>
  <si>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</si>
  <si>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</si>
  <si>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</si>
  <si>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</si>
  <si>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</si>
  <si>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</si>
  <si>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</si>
  <si>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</si>
  <si>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</si>
  <si>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</si>
  <si>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</si>
  <si>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</si>
  <si>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</si>
  <si>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</si>
  <si>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</si>
  <si>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</si>
  <si>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</si>
  <si>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</si>
  <si>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</si>
  <si>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</si>
  <si>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</si>
  <si>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</si>
  <si>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</si>
  <si>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</si>
  <si>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</si>
  <si>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</si>
  <si>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</si>
  <si>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</si>
  <si>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</si>
  <si>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</si>
  <si>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</si>
  <si>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</si>
  <si>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</si>
  <si>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</si>
  <si>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</si>
  <si>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</si>
  <si>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</si>
  <si>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</si>
  <si>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</si>
  <si>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</si>
  <si>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</si>
  <si>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</si>
  <si>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</si>
  <si>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</si>
  <si>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</si>
  <si>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</si>
  <si>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</si>
  <si>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</si>
  <si>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</si>
  <si>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</si>
  <si>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</si>
  <si>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</si>
  <si>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</si>
  <si>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</si>
  <si>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</si>
  <si>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</si>
  <si>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</si>
  <si>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</si>
  <si>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</si>
  <si>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</si>
  <si>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</si>
  <si>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</si>
  <si>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</si>
  <si>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</si>
  <si>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</si>
  <si>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</si>
  <si>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</si>
  <si>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</si>
  <si>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</si>
  <si>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</si>
  <si>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</si>
  <si>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</si>
  <si>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</si>
  <si>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</si>
  <si>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</si>
  <si>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</si>
  <si>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</si>
  <si>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</si>
  <si>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</si>
  <si>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</si>
  <si>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</si>
  <si>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</si>
  <si>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</si>
  <si>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</si>
  <si>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</si>
  <si>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</si>
  <si>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</si>
  <si>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</si>
  <si>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</si>
  <si>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</si>
  <si>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</si>
  <si>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</si>
  <si>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</si>
  <si>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</si>
  <si>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</si>
  <si>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</si>
  <si>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</si>
  <si>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</si>
  <si>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</si>
  <si>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</si>
  <si>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</si>
  <si>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</si>
  <si>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</si>
  <si>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</si>
  <si>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</si>
  <si>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</si>
  <si>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</si>
  <si>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</si>
  <si>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</si>
  <si>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</si>
  <si>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</si>
  <si>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</si>
  <si>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</si>
  <si>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</si>
  <si>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</si>
  <si>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</si>
  <si>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</si>
  <si>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</si>
  <si>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</si>
  <si>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</si>
  <si>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</si>
  <si>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</si>
  <si>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</si>
  <si>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</si>
  <si>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</si>
  <si>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</si>
  <si>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</si>
  <si>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</si>
  <si>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</si>
  <si>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</si>
  <si>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</si>
  <si>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</si>
  <si>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</si>
  <si>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</si>
  <si>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</si>
  <si>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</si>
  <si>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</si>
  <si>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</si>
  <si>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</si>
  <si>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</si>
  <si>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</si>
  <si>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</si>
  <si>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</si>
  <si>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</si>
  <si>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</si>
  <si>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</si>
  <si>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</si>
  <si>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</si>
  <si>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</si>
  <si>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</si>
  <si>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</si>
  <si>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</si>
  <si>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</si>
  <si>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</si>
  <si>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</si>
  <si>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</si>
  <si>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</si>
  <si>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</si>
  <si>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</si>
  <si>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</si>
  <si>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</si>
  <si>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</si>
  <si>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</si>
  <si>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</si>
  <si>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</si>
  <si>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</si>
  <si>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</si>
  <si>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</si>
  <si>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</si>
  <si>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</si>
  <si>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</si>
  <si>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</si>
  <si>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</si>
  <si>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</si>
  <si>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</si>
  <si>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</si>
  <si>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</si>
  <si>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</si>
  <si>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</si>
  <si>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</si>
  <si>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</si>
  <si>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</si>
  <si>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</si>
  <si>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</si>
  <si>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</si>
  <si>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</si>
  <si>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</si>
  <si>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</si>
  <si>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</si>
  <si>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</si>
  <si>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</si>
  <si>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</si>
  <si>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</si>
  <si>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</si>
  <si>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</si>
  <si>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</si>
  <si>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</si>
  <si>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</si>
  <si>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</si>
  <si>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</si>
  <si>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</si>
  <si>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</si>
  <si>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</si>
  <si>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</si>
  <si>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</si>
  <si>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</si>
  <si>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</si>
  <si>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</si>
  <si>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</si>
  <si>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</si>
  <si>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</si>
  <si>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</si>
  <si>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</si>
  <si>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</si>
  <si>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</si>
  <si>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</si>
  <si>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</si>
  <si>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</si>
  <si>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</si>
  <si>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</si>
  <si>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</si>
  <si>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</si>
  <si>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</si>
  <si>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</si>
  <si>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</si>
  <si>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</si>
  <si>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</si>
  <si>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</si>
  <si>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</si>
  <si>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</si>
  <si>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</si>
  <si>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</si>
  <si>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</si>
  <si>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</si>
  <si>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</si>
  <si>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</si>
  <si>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</si>
  <si>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</si>
  <si>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</si>
  <si>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</si>
  <si>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</si>
  <si>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</si>
  <si>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</si>
  <si>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</si>
  <si>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</si>
  <si>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</si>
  <si>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</si>
  <si>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</si>
  <si>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</si>
  <si>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</si>
  <si>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</si>
  <si>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</si>
  <si>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</si>
  <si>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</si>
  <si>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</si>
  <si>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</si>
  <si>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</si>
  <si>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</si>
  <si>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</si>
  <si>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</si>
  <si>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</si>
  <si>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</si>
  <si>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</si>
  <si>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</si>
  <si>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</si>
  <si>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</si>
  <si>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</si>
  <si>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</si>
  <si>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</si>
  <si>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</si>
  <si>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</si>
  <si>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</si>
  <si>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</si>
  <si>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</si>
  <si>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</si>
  <si>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</si>
  <si>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</si>
  <si>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</si>
  <si>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</si>
  <si>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</si>
  <si>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</si>
  <si>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</si>
  <si>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</si>
  <si>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</si>
  <si>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</si>
  <si>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</si>
  <si>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</si>
  <si>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</si>
  <si>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</si>
  <si>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</si>
  <si>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</si>
  <si>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</si>
  <si>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</si>
  <si>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</si>
  <si>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</si>
  <si>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</si>
  <si>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</si>
  <si>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</si>
  <si>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</si>
  <si>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</si>
  <si>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</si>
  <si>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</si>
  <si>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</si>
  <si>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</si>
  <si>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</si>
  <si>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</si>
  <si>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</si>
  <si>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</si>
  <si>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</si>
  <si>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</si>
  <si>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</si>
  <si>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</si>
  <si>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</si>
  <si>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</si>
  <si>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</si>
  <si>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</si>
  <si>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</si>
  <si>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</si>
  <si>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</si>
  <si>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</si>
  <si>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</si>
  <si>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</si>
  <si>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</si>
  <si>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</si>
  <si>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</si>
  <si>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</si>
  <si>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</si>
  <si>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</si>
  <si>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</si>
  <si>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</si>
  <si>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</si>
  <si>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</si>
  <si>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</si>
  <si>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</si>
  <si>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</si>
  <si>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</si>
  <si>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</si>
  <si>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</si>
  <si>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</si>
  <si>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</si>
  <si>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</si>
  <si>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</si>
  <si>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</si>
  <si>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</si>
  <si>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</si>
  <si>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</si>
  <si>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</si>
  <si>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</si>
  <si>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</si>
  <si>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</si>
  <si>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</si>
  <si>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</si>
  <si>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</si>
  <si>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</si>
  <si>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</si>
  <si>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</si>
  <si>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</si>
  <si>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</si>
  <si>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</si>
  <si>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</si>
  <si>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</si>
  <si>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</si>
  <si>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</si>
  <si>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</si>
  <si>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</si>
  <si>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</si>
  <si>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</si>
  <si>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</si>
  <si>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</si>
  <si>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</si>
  <si>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</si>
  <si>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</si>
  <si>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</si>
  <si>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</si>
  <si>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</si>
  <si>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</si>
  <si>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</si>
  <si>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</si>
  <si>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</si>
  <si>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</si>
  <si>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</si>
  <si>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</si>
  <si>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</si>
  <si>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</si>
  <si>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</si>
  <si>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</si>
  <si>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</si>
  <si>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</si>
  <si>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</si>
  <si>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</si>
  <si>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</si>
  <si>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</si>
  <si>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</si>
  <si>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</si>
  <si>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</si>
  <si>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</si>
  <si>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</si>
  <si>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</si>
  <si>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</si>
  <si>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</si>
  <si>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</si>
  <si>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</si>
  <si>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</si>
  <si>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</si>
  <si>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</si>
  <si>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</si>
  <si>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</si>
  <si>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</si>
  <si>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</si>
  <si>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</si>
  <si>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</si>
  <si>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</si>
  <si>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</si>
  <si>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</si>
  <si>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</si>
  <si>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</si>
  <si>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</si>
  <si>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</si>
  <si>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</si>
  <si>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</si>
  <si>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</si>
  <si>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</si>
  <si>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</si>
  <si>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</si>
  <si>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</si>
  <si>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</si>
  <si>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</si>
  <si>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</si>
  <si>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</si>
  <si>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</si>
  <si>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</si>
  <si>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</si>
  <si>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</si>
  <si>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</si>
  <si>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</si>
  <si>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</si>
  <si>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</si>
  <si>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</si>
  <si>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</si>
  <si>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</si>
  <si>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</si>
  <si>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</si>
  <si>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</si>
  <si>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</si>
  <si>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</si>
  <si>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</si>
  <si>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</si>
  <si>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</si>
  <si>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</si>
  <si>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</si>
  <si>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</si>
  <si>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</si>
  <si>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</si>
  <si>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</si>
  <si>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</si>
  <si>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</si>
  <si>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</si>
  <si>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</si>
  <si>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</si>
  <si>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</si>
  <si>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</si>
  <si>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</si>
  <si>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</si>
  <si>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</si>
  <si>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</si>
  <si>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</si>
  <si>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</si>
  <si>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</si>
  <si>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</si>
  <si>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</si>
  <si>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</si>
  <si>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</si>
  <si>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</si>
  <si>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</si>
  <si>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</si>
  <si>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</si>
  <si>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</si>
  <si>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</si>
  <si>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</si>
  <si>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</si>
  <si>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</si>
  <si>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</si>
  <si>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</si>
  <si>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</si>
  <si>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</si>
  <si>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</si>
  <si>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</si>
  <si>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</si>
  <si>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</si>
  <si>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</si>
  <si>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</si>
  <si>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</si>
  <si>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</si>
  <si>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</si>
  <si>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</si>
  <si>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</si>
  <si>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</si>
  <si>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</si>
  <si>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</si>
  <si>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</si>
  <si>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</si>
  <si>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</si>
  <si>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</si>
  <si>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</si>
  <si>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</si>
  <si>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</si>
  <si>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</si>
  <si>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</si>
  <si>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</si>
  <si>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</si>
  <si>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</si>
  <si>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</si>
  <si>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</si>
  <si>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</si>
  <si>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</si>
  <si>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</si>
  <si>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</si>
  <si>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</si>
  <si>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</si>
  <si>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</si>
  <si>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</si>
  <si>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</si>
  <si>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</si>
  <si>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</si>
  <si>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</si>
  <si>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</si>
  <si>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</si>
  <si>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</si>
  <si>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</si>
  <si>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</si>
  <si>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</si>
  <si>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</si>
  <si>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</si>
  <si>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</si>
  <si>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</si>
  <si>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</si>
  <si>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</si>
  <si>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</si>
  <si>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</si>
  <si>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</si>
  <si>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</si>
  <si>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</si>
  <si>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</si>
  <si>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</si>
  <si>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</si>
  <si>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</si>
  <si>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</si>
  <si>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</si>
  <si>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</si>
  <si>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</si>
  <si>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</si>
  <si>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</si>
  <si>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</si>
  <si>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</si>
  <si>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</si>
  <si>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</si>
  <si>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</si>
  <si>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</si>
  <si>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</si>
  <si>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</si>
  <si>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</si>
  <si>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</si>
  <si>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</si>
  <si>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</si>
  <si>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</si>
  <si>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</si>
  <si>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</si>
  <si>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</si>
  <si>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</si>
  <si>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</si>
  <si>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</si>
  <si>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</si>
  <si>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</si>
  <si>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</si>
  <si>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</si>
  <si>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</si>
  <si>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</si>
  <si>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</si>
  <si>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</si>
  <si>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</si>
  <si>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</si>
  <si>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</si>
  <si>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</si>
  <si>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</si>
  <si>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</si>
  <si>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</si>
  <si>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</si>
  <si>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</si>
  <si>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</si>
  <si>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</si>
  <si>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</si>
  <si>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</si>
  <si>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</si>
  <si>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</si>
  <si>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</si>
  <si>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</si>
  <si>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</si>
  <si>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</si>
  <si>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</si>
  <si>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</si>
  <si>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</si>
  <si>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</si>
  <si>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</si>
  <si>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</si>
  <si>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</si>
  <si>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</si>
  <si>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</si>
  <si>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</si>
  <si>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</si>
  <si>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</si>
  <si>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</si>
  <si>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</si>
  <si>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</si>
  <si>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</si>
  <si>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</si>
  <si>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</si>
  <si>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</si>
  <si>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</si>
  <si>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</si>
  <si>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</si>
  <si>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</si>
  <si>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</si>
  <si>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</si>
  <si>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</si>
  <si>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</si>
  <si>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</si>
  <si>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</si>
  <si>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</si>
  <si>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</si>
  <si>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</si>
  <si>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</si>
  <si>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</si>
  <si>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</si>
  <si>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</si>
  <si>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</si>
  <si>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</si>
  <si>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</si>
  <si>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</si>
  <si>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</si>
  <si>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</si>
  <si>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</si>
  <si>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</si>
  <si>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</si>
  <si>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</si>
  <si>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</si>
  <si>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</si>
  <si>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</si>
  <si>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</si>
  <si>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</si>
  <si>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</si>
  <si>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</si>
  <si>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</si>
  <si>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</si>
  <si>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</si>
  <si>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</si>
  <si>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</si>
  <si>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</si>
  <si>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</si>
  <si>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</si>
  <si>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</si>
  <si>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</si>
  <si>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</si>
  <si>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</si>
  <si>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</si>
  <si>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</si>
  <si>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</si>
  <si>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</si>
  <si>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</si>
  <si>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</si>
  <si>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</si>
  <si>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</si>
  <si>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</si>
  <si>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</si>
  <si>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</si>
  <si>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</si>
  <si>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</si>
  <si>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</si>
  <si>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</si>
  <si>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</si>
  <si>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</si>
  <si>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</si>
  <si>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</si>
  <si>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</si>
  <si>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</si>
  <si>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</si>
  <si>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</si>
  <si>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</si>
  <si>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</si>
  <si>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</si>
  <si>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</si>
  <si>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</si>
  <si>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</si>
  <si>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</si>
  <si>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</si>
  <si>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</si>
  <si>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</si>
  <si>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</si>
  <si>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</si>
  <si>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</si>
  <si>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</si>
  <si>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</si>
  <si>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</si>
  <si>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</si>
  <si>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</si>
  <si>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</si>
  <si>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</si>
  <si>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</si>
  <si>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</si>
  <si>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</si>
  <si>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</si>
  <si>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</si>
  <si>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</si>
  <si>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</si>
  <si>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</si>
  <si>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</si>
  <si>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</si>
  <si>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</si>
  <si>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</si>
  <si>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</si>
  <si>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</si>
  <si>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</si>
  <si>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</si>
  <si>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</si>
  <si>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</si>
  <si>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</si>
  <si>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</si>
  <si>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</si>
  <si>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</si>
  <si>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</si>
  <si>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</si>
  <si>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</si>
  <si>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</si>
  <si>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</si>
  <si>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</si>
  <si>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</si>
  <si>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</si>
  <si>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</si>
  <si>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</si>
  <si>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</si>
  <si>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</si>
  <si>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</si>
  <si>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</si>
  <si>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</si>
  <si>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</si>
  <si>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</si>
  <si>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</si>
  <si>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</si>
  <si>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</si>
  <si>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</si>
  <si>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</si>
  <si>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</si>
  <si>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</si>
  <si>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</si>
  <si>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</si>
  <si>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</si>
  <si>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</si>
  <si>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</si>
  <si>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</si>
  <si>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</si>
  <si>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</si>
  <si>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</si>
  <si>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</si>
  <si>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</si>
  <si>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</si>
  <si>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</si>
  <si>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</si>
  <si>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</si>
  <si>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</si>
  <si>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</si>
  <si>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</si>
  <si>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</si>
  <si>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</si>
  <si>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</si>
  <si>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</si>
  <si>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</si>
  <si>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</si>
  <si>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</si>
  <si>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</si>
  <si>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</si>
  <si>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</si>
  <si>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</si>
  <si>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</si>
  <si>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</si>
  <si>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</si>
  <si>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</si>
  <si>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</si>
  <si>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</si>
  <si>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</si>
  <si>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</si>
  <si>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</si>
  <si>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</si>
  <si>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</si>
  <si>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</si>
  <si>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</si>
  <si>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</si>
  <si>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</si>
  <si>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</si>
  <si>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</si>
  <si>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</si>
  <si>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</si>
  <si>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</si>
  <si>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</si>
  <si>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</si>
  <si>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</si>
  <si>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</si>
  <si>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</si>
  <si>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</si>
  <si>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</si>
  <si>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</si>
  <si>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</si>
  <si>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</si>
  <si>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</si>
  <si>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</si>
  <si>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</si>
  <si>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</si>
  <si>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</si>
  <si>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</si>
  <si>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</si>
  <si>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</si>
  <si>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</si>
  <si>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</si>
  <si>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</si>
  <si>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</si>
  <si>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</si>
  <si>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</si>
  <si>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</si>
  <si>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</si>
  <si>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</si>
  <si>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</si>
  <si>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</si>
  <si>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</si>
  <si>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</si>
  <si>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</si>
  <si>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</si>
  <si>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</si>
  <si>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</si>
  <si>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</si>
  <si>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</si>
  <si>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</si>
  <si>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</si>
  <si>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</si>
  <si>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</si>
  <si>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</si>
  <si>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</si>
  <si>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</si>
  <si>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</si>
  <si>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</si>
  <si>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</si>
  <si>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</si>
  <si>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</si>
  <si>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</si>
  <si>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</si>
  <si>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</si>
  <si>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</si>
  <si>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</si>
  <si>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</si>
  <si>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</si>
  <si>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</si>
  <si>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</si>
  <si>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</si>
  <si>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</si>
  <si>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</si>
  <si>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</si>
  <si>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</si>
  <si>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</si>
  <si>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</si>
  <si>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</si>
  <si>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</si>
  <si>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</si>
  <si>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</si>
  <si>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</si>
  <si>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</si>
  <si>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</si>
  <si>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</si>
  <si>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</si>
  <si>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</si>
  <si>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</si>
  <si>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</si>
  <si>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</si>
  <si>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</si>
  <si>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</si>
  <si>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</si>
  <si>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</si>
  <si>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</si>
  <si>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</si>
  <si>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</si>
  <si>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</si>
  <si>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</si>
  <si>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</si>
  <si>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</si>
  <si>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</si>
  <si>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</si>
  <si>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</si>
  <si>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</si>
  <si>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</si>
  <si>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</si>
  <si>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</si>
  <si>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</si>
  <si>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</si>
  <si>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</si>
  <si>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</si>
  <si>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</si>
  <si>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</si>
  <si>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</si>
  <si>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</si>
  <si>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</si>
  <si>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</si>
  <si>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</si>
  <si>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</si>
  <si>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</si>
  <si>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</si>
  <si>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</si>
  <si>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</si>
  <si>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</si>
  <si>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</si>
  <si>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</si>
  <si>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</si>
  <si>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</si>
  <si>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</si>
  <si>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</si>
  <si>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</si>
  <si>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</si>
  <si>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</si>
  <si>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</si>
  <si>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</si>
  <si>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</si>
  <si>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</si>
  <si>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</si>
  <si>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</si>
  <si>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</si>
  <si>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</si>
  <si>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</si>
  <si>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</si>
  <si>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</si>
  <si>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</si>
  <si>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</si>
  <si>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</si>
  <si>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</si>
  <si>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</si>
  <si>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</si>
  <si>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</si>
  <si>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</si>
  <si>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</si>
  <si>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</si>
  <si>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</si>
  <si>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</si>
  <si>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</si>
  <si>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</si>
  <si>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</si>
  <si>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</si>
  <si>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</si>
  <si>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</si>
  <si>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</si>
  <si>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</si>
  <si>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</si>
  <si>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</si>
  <si>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</si>
  <si>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</si>
  <si>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</si>
  <si>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</si>
  <si>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</si>
  <si>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</si>
  <si>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</si>
  <si>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</si>
  <si>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</si>
  <si>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</si>
  <si>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</si>
  <si>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</si>
  <si>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</si>
  <si>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</si>
  <si>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</si>
  <si>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</si>
  <si>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</si>
  <si>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</si>
  <si>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</si>
  <si>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</si>
  <si>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</si>
  <si>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</si>
  <si>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</si>
  <si>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</si>
  <si>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</si>
  <si>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</si>
  <si>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</si>
  <si>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</si>
  <si>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</si>
  <si>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</si>
  <si>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</si>
  <si>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</si>
  <si>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</si>
  <si>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</si>
  <si>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</si>
  <si>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</si>
  <si>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</si>
  <si>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</si>
  <si>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</si>
  <si>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</si>
  <si>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</si>
  <si>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</si>
  <si>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</si>
  <si>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</si>
  <si>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</si>
  <si>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</si>
  <si>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</si>
  <si>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</si>
  <si>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</si>
  <si>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</si>
  <si>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</si>
  <si>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</si>
  <si>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</si>
  <si>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</si>
  <si>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</si>
  <si>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</si>
  <si>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</si>
  <si>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</si>
  <si>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</si>
  <si>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</si>
  <si>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</si>
  <si>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</si>
  <si>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</si>
  <si>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</si>
  <si>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</si>
  <si>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</si>
  <si>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</si>
  <si>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</si>
  <si>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</si>
  <si>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</si>
  <si>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</si>
  <si>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</si>
  <si>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</si>
  <si>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</si>
  <si>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</si>
  <si>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</si>
  <si>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</si>
  <si>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</si>
  <si>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</si>
  <si>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</si>
  <si>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</si>
  <si>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</si>
  <si>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</si>
  <si>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</si>
  <si>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</si>
  <si>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</si>
  <si>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</si>
  <si>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</si>
  <si>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</si>
  <si>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</si>
  <si>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</si>
  <si>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</si>
  <si>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</si>
  <si>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</si>
  <si>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</si>
  <si>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</si>
  <si>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</si>
  <si>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</si>
  <si>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</si>
  <si>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</si>
  <si>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</si>
  <si>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</si>
  <si>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</si>
  <si>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</si>
  <si>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</si>
  <si>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</si>
  <si>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</si>
  <si>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</si>
  <si>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</si>
  <si>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</si>
  <si>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</si>
  <si>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</si>
  <si>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</si>
  <si>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</si>
  <si>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</si>
  <si>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</si>
  <si>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</si>
  <si>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</si>
  <si>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</si>
  <si>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</si>
  <si>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</si>
  <si>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</si>
  <si>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</si>
  <si>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</si>
  <si>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</si>
  <si>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</si>
  <si>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</si>
  <si>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</si>
  <si>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</si>
  <si>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</si>
  <si>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</si>
  <si>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</si>
  <si>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</si>
  <si>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</si>
  <si>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</si>
  <si>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</si>
  <si>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</si>
  <si>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</si>
  <si>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</si>
  <si>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</si>
  <si>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</si>
  <si>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</si>
  <si>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</si>
  <si>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</si>
  <si>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</si>
  <si>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</si>
  <si>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</si>
  <si>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</si>
  <si>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</si>
  <si>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</si>
  <si>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</si>
  <si>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</si>
  <si>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</si>
  <si>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</si>
  <si>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</si>
  <si>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</si>
  <si>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</si>
  <si>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</si>
  <si>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</si>
  <si>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</si>
  <si>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</si>
  <si>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</si>
  <si>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</si>
  <si>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</si>
  <si>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</si>
  <si>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</si>
  <si>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</si>
  <si>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</si>
  <si>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</si>
  <si>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</si>
  <si>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</si>
  <si>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</si>
  <si>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</si>
  <si>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</si>
  <si>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</si>
  <si>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</si>
  <si>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</si>
  <si>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</si>
  <si>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</si>
  <si>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</si>
  <si>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</si>
  <si>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</si>
  <si>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</si>
  <si>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</si>
  <si>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</si>
  <si>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</si>
  <si>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</si>
  <si>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</si>
  <si>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</si>
  <si>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</si>
  <si>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</si>
  <si>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</si>
  <si>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</si>
  <si>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</si>
  <si>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</si>
  <si>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</si>
  <si>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</si>
  <si>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</si>
  <si>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</si>
  <si>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</si>
  <si>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</si>
  <si>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</si>
  <si>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</si>
  <si>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</si>
  <si>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</si>
  <si>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</si>
  <si>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</si>
  <si>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</si>
  <si>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</si>
  <si>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</si>
  <si>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</si>
  <si>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</si>
  <si>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</si>
  <si>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</si>
  <si>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</si>
  <si>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</si>
  <si>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</si>
  <si>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</si>
  <si>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</si>
  <si>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</si>
  <si>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</si>
  <si>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</si>
  <si>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</si>
  <si>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</si>
  <si>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</si>
  <si>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</si>
  <si>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</si>
  <si>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</si>
  <si>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</si>
  <si>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</si>
  <si>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</si>
  <si>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</si>
  <si>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</si>
  <si>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</si>
  <si>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</si>
  <si>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</si>
  <si>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</si>
  <si>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</si>
  <si>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</si>
  <si>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</si>
  <si>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</si>
  <si>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</si>
  <si>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</si>
  <si>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</si>
  <si>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</si>
  <si>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</si>
  <si>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</si>
  <si>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</si>
  <si>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</si>
  <si>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</si>
  <si>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</si>
  <si>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</si>
  <si>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</si>
  <si>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</si>
  <si>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</si>
  <si>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</si>
  <si>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</si>
  <si>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</si>
  <si>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</si>
  <si>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</si>
  <si>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</si>
  <si>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</si>
  <si>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</si>
  <si>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</si>
  <si>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</si>
  <si>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</si>
  <si>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</si>
  <si>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</si>
  <si>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</si>
  <si>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</si>
  <si>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</si>
  <si>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</si>
  <si>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</si>
  <si>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</si>
  <si>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</si>
  <si>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</si>
  <si>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</si>
  <si>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</si>
  <si>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</si>
  <si>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</si>
  <si>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</si>
  <si>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</si>
  <si>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</si>
  <si>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</si>
  <si>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</si>
  <si>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</si>
  <si>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</si>
  <si>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</si>
  <si>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</si>
  <si>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</si>
  <si>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</si>
  <si>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</si>
  <si>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</si>
  <si>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</si>
  <si>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</si>
  <si>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</si>
  <si>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</si>
  <si>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</si>
  <si>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</si>
  <si>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</si>
  <si>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</si>
  <si>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</si>
  <si>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</si>
  <si>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</si>
  <si>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</si>
  <si>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</si>
  <si>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</si>
  <si>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</si>
  <si>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</si>
  <si>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</si>
  <si>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</si>
  <si>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</si>
  <si>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</si>
  <si>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</si>
  <si>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</si>
  <si>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</si>
  <si>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</si>
  <si>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</si>
  <si>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</si>
  <si>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</si>
  <si>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</si>
  <si>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</si>
  <si>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</si>
  <si>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</si>
  <si>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</si>
  <si>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</si>
  <si>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</si>
  <si>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</si>
  <si>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</si>
  <si>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</si>
  <si>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</si>
  <si>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</si>
  <si>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</si>
  <si>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</si>
  <si>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</si>
  <si>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</si>
  <si>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</si>
  <si>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</si>
  <si>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</si>
  <si>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</si>
  <si>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</si>
  <si>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</si>
  <si>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</si>
  <si>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</si>
  <si>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</si>
  <si>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</si>
  <si>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</si>
  <si>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</si>
  <si>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</si>
  <si>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</si>
  <si>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</si>
  <si>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</si>
  <si>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</si>
  <si>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</si>
  <si>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</si>
  <si>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</si>
  <si>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</si>
  <si>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</si>
  <si>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</si>
  <si>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</si>
  <si>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</si>
  <si>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</si>
  <si>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</si>
  <si>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</si>
  <si>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</si>
  <si>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</si>
  <si>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</si>
  <si>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</si>
  <si>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</si>
  <si>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</si>
  <si>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</si>
  <si>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</si>
  <si>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</si>
  <si>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</si>
  <si>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</si>
  <si>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</si>
  <si>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</si>
  <si>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</si>
  <si>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</si>
  <si>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</si>
  <si>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</si>
  <si>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</si>
  <si>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</si>
  <si>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</si>
  <si>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</si>
  <si>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</si>
  <si>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</si>
  <si>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</si>
  <si>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</si>
  <si>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</si>
  <si>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</si>
  <si>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</si>
  <si>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</si>
  <si>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</si>
  <si>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</si>
  <si>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</si>
  <si>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</si>
  <si>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</si>
  <si>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</si>
  <si>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</si>
  <si>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</si>
  <si>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</si>
  <si>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</si>
  <si>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</si>
  <si>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</si>
  <si>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</si>
  <si>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</si>
  <si>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</si>
  <si>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</si>
  <si>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</si>
  <si>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</si>
  <si>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</si>
  <si>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</si>
  <si>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</si>
  <si>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</si>
  <si>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</si>
  <si>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</si>
  <si>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</si>
  <si>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</si>
  <si>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</si>
  <si>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</si>
  <si>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</si>
  <si>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</si>
  <si>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</si>
  <si>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</si>
  <si>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</si>
  <si>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</si>
  <si>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</si>
  <si>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</si>
  <si>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</si>
  <si>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</si>
  <si>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</si>
  <si>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</si>
  <si>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</si>
  <si>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</si>
  <si>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</si>
  <si>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</si>
  <si>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</si>
  <si>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</si>
  <si>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</si>
  <si>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</si>
  <si>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</si>
  <si>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</si>
  <si>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</si>
  <si>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</si>
  <si>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</si>
  <si>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</si>
  <si>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</si>
  <si>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</si>
  <si>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</si>
  <si>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</si>
  <si>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</si>
  <si>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</si>
  <si>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</si>
  <si>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</si>
  <si>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</si>
  <si>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</si>
  <si>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</si>
  <si>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</si>
  <si>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</si>
  <si>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</si>
  <si>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</si>
  <si>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</si>
  <si>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</si>
  <si>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</si>
  <si>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</si>
  <si>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</si>
  <si>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</si>
  <si>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</si>
  <si>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</si>
  <si>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</si>
  <si>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</si>
  <si>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</si>
  <si>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</si>
  <si>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</si>
  <si>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</si>
  <si>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</si>
  <si>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</si>
  <si>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</si>
  <si>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</si>
  <si>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</si>
  <si>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</si>
  <si>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</si>
  <si>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</si>
  <si>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</si>
  <si>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</si>
  <si>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</si>
  <si>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</si>
  <si>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</si>
  <si>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</si>
  <si>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</si>
  <si>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</si>
  <si>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</si>
  <si>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</si>
  <si>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</si>
  <si>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</si>
  <si>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</si>
  <si>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</si>
  <si>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</si>
  <si>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</si>
  <si>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</si>
  <si>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</si>
  <si>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</si>
  <si>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</si>
  <si>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</si>
  <si>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</si>
  <si>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</si>
  <si>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</si>
  <si>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</si>
  <si>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</si>
  <si>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</si>
  <si>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</si>
  <si>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</si>
  <si>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</si>
  <si>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</si>
  <si>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</si>
  <si>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</si>
  <si>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</si>
  <si>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</si>
  <si>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</si>
  <si>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</si>
  <si>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</si>
  <si>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</si>
  <si>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</si>
  <si>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</si>
  <si>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</si>
  <si>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</si>
  <si>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</si>
  <si>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</si>
  <si>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</si>
  <si>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</si>
  <si>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</si>
  <si>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</si>
  <si>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</si>
  <si>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</si>
  <si>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</si>
  <si>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</si>
  <si>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</si>
  <si>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</si>
  <si>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</si>
  <si>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</si>
  <si>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</si>
  <si>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</si>
  <si>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</si>
  <si>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</si>
  <si>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</si>
  <si>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</si>
  <si>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</si>
  <si>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</si>
  <si>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</si>
  <si>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</si>
  <si>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</si>
  <si>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</si>
  <si>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</si>
  <si>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</si>
  <si>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</si>
  <si>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</si>
  <si>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</si>
  <si>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</si>
  <si>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</si>
  <si>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</si>
  <si>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</si>
  <si>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</si>
  <si>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</si>
  <si>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</si>
  <si>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</si>
  <si>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</si>
  <si>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</si>
  <si>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</si>
  <si>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</si>
  <si>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</si>
  <si>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</si>
  <si>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</si>
  <si>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</si>
  <si>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</si>
  <si>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</si>
  <si>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</si>
  <si>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</si>
  <si>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</si>
  <si>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</si>
  <si>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</si>
  <si>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</si>
  <si>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</si>
  <si>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</si>
  <si>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</si>
  <si>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</si>
  <si>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</si>
  <si>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</si>
  <si>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</si>
  <si>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</si>
  <si>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</si>
  <si>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</si>
  <si>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</si>
  <si>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</si>
  <si>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</si>
  <si>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</si>
  <si>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</si>
  <si>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</si>
  <si>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</si>
  <si>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</si>
  <si>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</si>
  <si>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</si>
  <si>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</si>
  <si>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</si>
  <si>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</si>
  <si>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</si>
  <si>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</si>
  <si>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</si>
  <si>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</si>
  <si>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</si>
  <si>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</si>
  <si>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</si>
  <si>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</si>
  <si>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</si>
  <si>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</si>
  <si>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</si>
  <si>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</si>
  <si>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</si>
  <si>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</si>
  <si>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</si>
  <si>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</si>
  <si>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</si>
  <si>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</si>
  <si>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</si>
  <si>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</si>
  <si>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</si>
  <si>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</si>
  <si>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</si>
  <si>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</si>
  <si>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</si>
  <si>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</si>
  <si>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</si>
  <si>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</si>
  <si>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</si>
  <si>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</si>
  <si>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</si>
  <si>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</si>
  <si>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</si>
  <si>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</si>
  <si>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</si>
  <si>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</si>
  <si>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</si>
  <si>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</si>
  <si>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</si>
  <si>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</si>
  <si>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</si>
  <si>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</si>
  <si>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</si>
  <si>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</si>
  <si>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</si>
  <si>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</si>
  <si>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</si>
  <si>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</si>
  <si>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</si>
  <si>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</si>
  <si>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</si>
  <si>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</si>
  <si>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</si>
  <si>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</si>
  <si>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</si>
  <si>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</si>
  <si>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</si>
  <si>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</si>
  <si>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</si>
  <si>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</si>
  <si>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</si>
  <si>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</si>
  <si>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</si>
  <si>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</si>
  <si>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</si>
  <si>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</si>
  <si>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</si>
  <si>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</si>
  <si>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</si>
  <si>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</si>
  <si>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</si>
  <si>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</si>
  <si>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</si>
  <si>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</si>
  <si>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</si>
  <si>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</si>
  <si>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</si>
  <si>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</si>
  <si>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</si>
  <si>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</si>
  <si>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</si>
  <si>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</si>
  <si>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</si>
  <si>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</si>
  <si>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</si>
  <si>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</si>
  <si>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</si>
  <si>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</si>
  <si>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</si>
  <si>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</si>
  <si>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</si>
  <si>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</si>
  <si>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</si>
  <si>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</si>
  <si>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</si>
  <si>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</si>
  <si>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</si>
  <si>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</si>
  <si>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</si>
  <si>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</si>
  <si>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</si>
  <si>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</si>
  <si>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</si>
  <si>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</si>
  <si>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</si>
  <si>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</si>
  <si>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</si>
  <si>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</si>
  <si>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</si>
  <si>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</si>
  <si>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</si>
  <si>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</si>
  <si>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</si>
  <si>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</si>
  <si>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</si>
  <si>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</si>
  <si>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</si>
  <si>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</si>
  <si>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</si>
  <si>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</si>
  <si>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</si>
  <si>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</si>
  <si>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</si>
  <si>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</si>
  <si>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</si>
  <si>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</si>
  <si>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</si>
  <si>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</si>
  <si>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</si>
  <si>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</si>
  <si>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</si>
  <si>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</si>
  <si>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</si>
  <si>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</si>
  <si>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</si>
  <si>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</si>
  <si>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</si>
  <si>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</si>
  <si>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</si>
  <si>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</si>
  <si>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</si>
  <si>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</si>
  <si>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</si>
  <si>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</si>
  <si>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</si>
  <si>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</si>
  <si>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</si>
  <si>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</si>
  <si>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</si>
  <si>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</si>
  <si>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</si>
  <si>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</si>
  <si>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</si>
  <si>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</si>
  <si>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</si>
  <si>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</si>
  <si>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</si>
  <si>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</si>
  <si>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</si>
  <si>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</si>
  <si>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</si>
  <si>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</si>
  <si>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</si>
  <si>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</si>
  <si>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</si>
  <si>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</si>
  <si>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</si>
  <si>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</si>
  <si>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</si>
  <si>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</si>
  <si>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</si>
  <si>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</si>
  <si>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</si>
  <si>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</si>
  <si>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</si>
  <si>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</si>
  <si>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</si>
  <si>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</si>
  <si>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</si>
  <si>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</si>
  <si>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</si>
  <si>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</si>
  <si>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</si>
  <si>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</si>
  <si>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</si>
  <si>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</si>
  <si>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</si>
  <si>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</si>
  <si>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</si>
  <si>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</si>
  <si>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</si>
  <si>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</si>
  <si>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</si>
  <si>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</si>
  <si>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</si>
  <si>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</si>
  <si>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</si>
  <si>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</si>
  <si>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</si>
  <si>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</si>
  <si>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</si>
  <si>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</si>
  <si>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</si>
  <si>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</si>
  <si>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</si>
  <si>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</si>
  <si>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</si>
  <si>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</si>
  <si>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</si>
  <si>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</si>
  <si>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</si>
  <si>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</si>
  <si>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</si>
  <si>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</si>
  <si>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</si>
  <si>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</si>
  <si>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</si>
  <si>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</si>
  <si>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</si>
  <si>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</si>
  <si>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</si>
  <si>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</si>
  <si>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</si>
  <si>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</si>
  <si>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</si>
  <si>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</si>
  <si>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</si>
  <si>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</si>
  <si>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</si>
  <si>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</si>
  <si>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</si>
  <si>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</si>
  <si>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</si>
  <si>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</si>
  <si>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</si>
  <si>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</si>
  <si>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</si>
  <si>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</si>
  <si>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</si>
  <si>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</si>
  <si>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</si>
  <si>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</si>
  <si>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</si>
  <si>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</si>
  <si>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</si>
  <si>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</si>
  <si>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</si>
  <si>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</si>
  <si>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</si>
  <si>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</si>
  <si>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</si>
  <si>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</si>
  <si>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</si>
  <si>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</si>
  <si>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</si>
  <si>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</si>
  <si>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</si>
  <si>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</si>
  <si>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</si>
  <si>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</si>
  <si>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</si>
  <si>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</si>
  <si>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</si>
  <si>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</si>
  <si>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</si>
  <si>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</si>
  <si>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</si>
  <si>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</si>
  <si>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</si>
  <si>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</si>
  <si>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</si>
  <si>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</si>
  <si>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</si>
  <si>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</si>
  <si>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</si>
  <si>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</si>
  <si>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</si>
  <si>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</si>
  <si>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</si>
  <si>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</si>
  <si>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</si>
  <si>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</si>
  <si>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</si>
  <si>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</si>
  <si>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</si>
  <si>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</si>
  <si>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</si>
  <si>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</si>
  <si>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</si>
  <si>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</si>
  <si>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</si>
  <si>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</si>
  <si>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</si>
  <si>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</si>
  <si>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</si>
  <si>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</si>
  <si>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</si>
  <si>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</si>
  <si>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</si>
  <si>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</si>
  <si>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</si>
  <si>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</si>
  <si>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</si>
  <si>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</si>
  <si>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</si>
  <si>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</si>
  <si>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</si>
  <si>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</si>
  <si>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</si>
  <si>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</si>
  <si>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</si>
  <si>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</si>
  <si>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</si>
  <si>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</si>
  <si>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</si>
  <si>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</si>
  <si>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</si>
  <si>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</si>
  <si>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</si>
  <si>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</si>
  <si>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</si>
  <si>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</si>
  <si>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</si>
  <si>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</si>
  <si>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</si>
  <si>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</si>
  <si>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</si>
  <si>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</si>
  <si>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</si>
  <si>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</si>
  <si>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</si>
  <si>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</si>
  <si>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</si>
  <si>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</si>
  <si>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</si>
  <si>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</si>
  <si>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</si>
  <si>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</si>
  <si>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</si>
  <si>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</si>
  <si>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</si>
  <si>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</si>
  <si>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</si>
  <si>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</si>
  <si>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</si>
  <si>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</si>
  <si>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</si>
  <si>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</si>
  <si>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</si>
  <si>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</si>
  <si>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</si>
  <si>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</si>
  <si>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</si>
  <si>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</si>
  <si>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</si>
  <si>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</si>
  <si>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</si>
  <si>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</si>
  <si>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</si>
  <si>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</si>
  <si>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</si>
  <si>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</si>
  <si>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</si>
  <si>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</si>
  <si>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</si>
  <si>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</si>
  <si>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</si>
  <si>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</si>
  <si>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</si>
  <si>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</si>
  <si>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</si>
  <si>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</si>
  <si>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</si>
  <si>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</si>
  <si>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</si>
  <si>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</si>
  <si>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</si>
  <si>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</si>
  <si>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</si>
  <si>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</si>
  <si>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</si>
  <si>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</si>
  <si>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</si>
  <si>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</si>
  <si>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</si>
  <si>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</si>
  <si>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</si>
  <si>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</si>
  <si>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</si>
  <si>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</si>
  <si>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</si>
  <si>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</si>
  <si>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</si>
  <si>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</si>
  <si>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</si>
  <si>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</si>
  <si>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</si>
  <si>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</si>
  <si>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</si>
  <si>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</si>
  <si>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</si>
  <si>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</si>
  <si>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</si>
  <si>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</si>
  <si>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</si>
  <si>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</si>
  <si>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</si>
  <si>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</si>
  <si>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</si>
  <si>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</si>
  <si>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</si>
  <si>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</si>
  <si>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</si>
  <si>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</si>
  <si>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</si>
  <si>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</si>
  <si>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</si>
  <si>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</si>
  <si>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</si>
  <si>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</si>
  <si>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</si>
  <si>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</si>
  <si>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</si>
  <si>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</si>
  <si>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</si>
  <si>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</si>
  <si>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</si>
  <si>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</si>
  <si>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</si>
  <si>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</si>
  <si>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</si>
  <si>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</si>
  <si>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</si>
  <si>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</si>
  <si>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</si>
  <si>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</si>
  <si>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</si>
  <si>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</si>
  <si>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</si>
  <si>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</si>
  <si>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</si>
  <si>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</si>
  <si>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</si>
  <si>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</si>
  <si>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</si>
  <si>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</si>
  <si>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</si>
  <si>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</si>
  <si>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</si>
  <si>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</si>
  <si>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</si>
  <si>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</si>
  <si>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</si>
  <si>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</si>
  <si>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</si>
  <si>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</si>
  <si>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</si>
  <si>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</si>
  <si>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</si>
  <si>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</si>
  <si>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</si>
  <si>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</si>
  <si>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</si>
  <si>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</si>
  <si>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</si>
  <si>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</si>
  <si>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</si>
  <si>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</si>
  <si>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</si>
  <si>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</si>
  <si>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</si>
  <si>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</si>
  <si>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</si>
  <si>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</si>
  <si>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</si>
  <si>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</si>
  <si>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</si>
  <si>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</si>
  <si>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</si>
  <si>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</si>
  <si>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</si>
  <si>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</si>
  <si>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</si>
  <si>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</si>
  <si>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</si>
  <si>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</si>
  <si>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</si>
  <si>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</si>
  <si>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</si>
  <si>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</si>
  <si>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</si>
  <si>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</si>
  <si>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</si>
  <si>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</si>
  <si>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</si>
  <si>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</si>
  <si>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</si>
  <si>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</si>
  <si>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</si>
  <si>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</si>
  <si>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</si>
  <si>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</si>
  <si>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</si>
  <si>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</si>
  <si>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</si>
  <si>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</si>
  <si>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</si>
  <si>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</si>
  <si>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</si>
  <si>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</si>
  <si>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</si>
  <si>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</si>
  <si>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</si>
  <si>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</si>
  <si>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</si>
  <si>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</si>
  <si>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</si>
  <si>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</si>
  <si>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</si>
  <si>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</si>
  <si>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</si>
  <si>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</si>
  <si>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</si>
  <si>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</si>
  <si>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</si>
  <si>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</si>
  <si>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</si>
  <si>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</si>
  <si>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</si>
  <si>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</si>
  <si>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</si>
  <si>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</si>
  <si>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</si>
  <si>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</si>
  <si>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</si>
  <si>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</si>
  <si>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</si>
  <si>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</si>
  <si>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</si>
  <si>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</si>
  <si>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</si>
  <si>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</si>
  <si>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</si>
  <si>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</si>
  <si>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</si>
  <si>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</si>
  <si>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</si>
  <si>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</si>
  <si>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</si>
  <si>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</si>
  <si>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</si>
  <si>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</si>
  <si>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</si>
  <si>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</si>
  <si>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</si>
  <si>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</si>
  <si>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</si>
  <si>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</si>
  <si>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</si>
  <si>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</si>
  <si>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</si>
  <si>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</si>
  <si>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</si>
  <si>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</si>
  <si>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</si>
  <si>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</si>
  <si>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</si>
  <si>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</si>
  <si>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</si>
  <si>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</si>
  <si>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</si>
  <si>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</si>
  <si>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</si>
  <si>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</si>
  <si>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</si>
  <si>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</si>
  <si>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</si>
  <si>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</si>
  <si>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</si>
  <si>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</si>
  <si>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</si>
  <si>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</si>
  <si>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</si>
  <si>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</si>
  <si>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</si>
  <si>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</si>
  <si>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</si>
  <si>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</si>
  <si>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</si>
  <si>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</si>
  <si>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</si>
  <si>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</si>
  <si>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</si>
  <si>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</si>
  <si>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</si>
  <si>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</si>
  <si>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</si>
  <si>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</si>
  <si>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</si>
  <si>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</si>
  <si>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</si>
  <si>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</si>
  <si>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</si>
  <si>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</si>
  <si>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</si>
  <si>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</si>
  <si>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</si>
  <si>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</si>
  <si>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</si>
  <si>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</si>
  <si>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</si>
  <si>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</si>
  <si>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</si>
  <si>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</si>
  <si>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</si>
  <si>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</si>
  <si>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</si>
  <si>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</si>
  <si>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</si>
  <si>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</si>
  <si>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</si>
  <si>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</si>
  <si>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</si>
  <si>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</si>
  <si>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</si>
  <si>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</si>
  <si>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</si>
  <si>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</si>
  <si>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</si>
  <si>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</si>
  <si>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</si>
  <si>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</si>
  <si>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</si>
  <si>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</si>
  <si>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</si>
  <si>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</si>
  <si>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</si>
  <si>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</si>
  <si>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</si>
  <si>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</si>
  <si>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</si>
  <si>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</si>
  <si>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</si>
  <si>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</si>
  <si>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</si>
  <si>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</si>
  <si>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</si>
  <si>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</si>
  <si>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</si>
  <si>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</si>
  <si>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</si>
  <si>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</si>
  <si>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</si>
  <si>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</si>
  <si>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</si>
  <si>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</si>
  <si>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</si>
  <si>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</si>
  <si>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</si>
  <si>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</si>
  <si>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</si>
  <si>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</si>
  <si>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</si>
  <si>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</si>
  <si>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</si>
  <si>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</si>
  <si>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</si>
  <si>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</si>
  <si>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</si>
  <si>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</si>
  <si>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</si>
  <si>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</si>
  <si>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</si>
  <si>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</si>
  <si>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</si>
  <si>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</si>
  <si>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</si>
  <si>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</si>
  <si>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</si>
  <si>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</si>
  <si>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</si>
  <si>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</si>
  <si>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</si>
  <si>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</si>
  <si>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</si>
  <si>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</si>
  <si>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</si>
  <si>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</si>
  <si>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</si>
  <si>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</si>
  <si>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</si>
  <si>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</si>
  <si>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</si>
  <si>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</si>
  <si>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</si>
  <si>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</si>
  <si>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</si>
  <si>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</si>
  <si>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</si>
  <si>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</si>
  <si>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</si>
  <si>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</si>
  <si>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</si>
  <si>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</si>
  <si>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</si>
  <si>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</si>
  <si>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</si>
  <si>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</si>
  <si>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</si>
  <si>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</si>
  <si>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</si>
  <si>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</si>
  <si>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</si>
  <si>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</si>
  <si>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</si>
  <si>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</si>
  <si>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</si>
  <si>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</si>
  <si>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</si>
  <si>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</si>
  <si>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</si>
  <si>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</si>
  <si>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</si>
  <si>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</si>
  <si>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</si>
  <si>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</si>
  <si>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</si>
  <si>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</si>
  <si>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</si>
  <si>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</si>
  <si>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</si>
  <si>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</si>
  <si>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</si>
  <si>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</si>
  <si>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</si>
  <si>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</si>
  <si>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</si>
  <si>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</si>
  <si>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</si>
  <si>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</si>
  <si>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</si>
  <si>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</si>
  <si>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</si>
  <si>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</si>
  <si>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</si>
  <si>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</si>
  <si>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</si>
  <si>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</si>
  <si>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</si>
  <si>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</si>
  <si>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</si>
  <si>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</si>
  <si>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</si>
  <si>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</si>
  <si>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</si>
  <si>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</si>
  <si>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</si>
  <si>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</si>
  <si>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</si>
  <si>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</si>
  <si>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</si>
  <si>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</si>
  <si>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</si>
  <si>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</si>
  <si>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</si>
  <si>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</si>
  <si>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</si>
  <si>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</si>
  <si>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</si>
  <si>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</si>
  <si>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</si>
  <si>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</si>
  <si>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</si>
  <si>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</si>
  <si>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</si>
  <si>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</si>
  <si>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</si>
  <si>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</si>
  <si>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</si>
  <si>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</si>
  <si>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</si>
  <si>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</si>
  <si>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</si>
  <si>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</si>
  <si>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</si>
  <si>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</si>
  <si>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</si>
  <si>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</si>
  <si>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</si>
  <si>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</si>
  <si>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</si>
  <si>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</si>
  <si>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</si>
  <si>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</si>
  <si>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</si>
  <si>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</si>
  <si>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</si>
  <si>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</si>
  <si>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</si>
  <si>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</si>
  <si>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</si>
  <si>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</si>
  <si>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</si>
  <si>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</si>
  <si>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</si>
  <si>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</si>
  <si>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</si>
  <si>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</si>
  <si>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</si>
  <si>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</si>
  <si>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</si>
  <si>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</si>
  <si>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</si>
  <si>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</si>
  <si>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</si>
  <si>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</si>
  <si>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</si>
  <si>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</si>
  <si>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</si>
  <si>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</si>
  <si>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</si>
  <si>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</si>
  <si>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</si>
  <si>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</si>
  <si>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</si>
  <si>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</si>
  <si>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</si>
  <si>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</si>
  <si>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</si>
  <si>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</si>
  <si>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</si>
  <si>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</si>
  <si>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</si>
  <si>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</si>
  <si>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</si>
  <si>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</si>
  <si>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</si>
  <si>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</si>
  <si>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</si>
  <si>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</si>
  <si>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</si>
  <si>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</si>
  <si>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</si>
  <si>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</si>
  <si>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</si>
  <si>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</si>
  <si>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</si>
  <si>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</si>
  <si>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</si>
  <si>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</si>
  <si>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</si>
  <si>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</si>
  <si>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</si>
  <si>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</si>
  <si>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</si>
  <si>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</si>
  <si>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</si>
  <si>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</si>
  <si>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</si>
  <si>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</si>
  <si>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</si>
  <si>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</si>
  <si>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</si>
  <si>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</si>
  <si>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</si>
  <si>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</si>
  <si>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</si>
  <si>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</si>
  <si>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</si>
  <si>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</si>
  <si>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</si>
  <si>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</si>
  <si>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</si>
  <si>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</si>
  <si>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</si>
  <si>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</si>
  <si>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</si>
  <si>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</si>
  <si>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</si>
  <si>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</si>
  <si>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</si>
  <si>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</si>
  <si>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</si>
  <si>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</si>
  <si>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</si>
  <si>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</si>
  <si>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</si>
  <si>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</si>
  <si>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</si>
  <si>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</si>
  <si>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</si>
  <si>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</si>
  <si>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</si>
  <si>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</si>
  <si>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</si>
  <si>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</si>
  <si>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</si>
  <si>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</si>
  <si>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</si>
  <si>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</si>
  <si>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</si>
  <si>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</si>
  <si>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</si>
  <si>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</si>
  <si>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</si>
  <si>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</si>
  <si>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</si>
  <si>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</si>
  <si>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</si>
  <si>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</si>
  <si>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</si>
  <si>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</si>
  <si>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</si>
  <si>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</si>
  <si>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</si>
  <si>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</si>
  <si>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</si>
  <si>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</si>
  <si>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</si>
  <si>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</si>
  <si>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</si>
  <si>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</si>
  <si>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</si>
  <si>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</si>
  <si>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</si>
  <si>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</si>
  <si>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</si>
  <si>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</si>
  <si>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</si>
  <si>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</si>
  <si>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</si>
  <si>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</si>
  <si>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</si>
  <si>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</si>
  <si>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</si>
  <si>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</si>
  <si>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</si>
  <si>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</si>
  <si>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</si>
  <si>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</si>
  <si>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</si>
  <si>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</si>
  <si>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</si>
  <si>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</si>
  <si>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</si>
  <si>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</si>
  <si>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</si>
  <si>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</si>
  <si>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</si>
  <si>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</si>
  <si>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</si>
  <si>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</si>
  <si>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</si>
  <si>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</si>
  <si>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</si>
  <si>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</si>
  <si>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</si>
  <si>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</si>
  <si>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</si>
  <si>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</si>
  <si>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</si>
  <si>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</si>
  <si>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</si>
  <si>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</si>
  <si>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</si>
  <si>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</si>
  <si>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</si>
  <si>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</si>
  <si>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</si>
  <si>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</si>
  <si>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</si>
  <si>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</si>
  <si>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</si>
  <si>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</si>
  <si>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</si>
  <si>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</si>
  <si>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</si>
  <si>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</si>
  <si>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</si>
  <si>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</si>
  <si>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</si>
  <si>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</si>
  <si>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</si>
  <si>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</si>
  <si>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</si>
  <si>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</si>
  <si>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</si>
  <si>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</si>
  <si>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</si>
  <si>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</si>
  <si>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</si>
  <si>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</si>
  <si>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</si>
  <si>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</si>
  <si>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</si>
  <si>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</si>
  <si>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</si>
  <si>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</si>
  <si>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</si>
  <si>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</si>
  <si>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</si>
  <si>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</si>
  <si>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</si>
  <si>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</si>
  <si>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</si>
  <si>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</si>
  <si>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</si>
  <si>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</si>
  <si>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</si>
  <si>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</si>
  <si>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</si>
  <si>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</si>
  <si>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</si>
  <si>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</si>
  <si>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</si>
  <si>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</si>
  <si>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</si>
  <si>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</si>
  <si>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</si>
  <si>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</si>
  <si>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</si>
  <si>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</si>
  <si>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</si>
  <si>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</si>
  <si>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</si>
  <si>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</si>
  <si>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</si>
  <si>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</si>
  <si>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</si>
  <si>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</si>
  <si>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</si>
  <si>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</si>
  <si>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</si>
  <si>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</si>
  <si>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</si>
  <si>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</si>
  <si>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</si>
  <si>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</si>
  <si>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</si>
  <si>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</si>
  <si>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</si>
  <si>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</si>
  <si>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</si>
  <si>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</si>
  <si>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</si>
  <si>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</si>
  <si>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</si>
  <si>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</si>
  <si>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</si>
  <si>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</si>
  <si>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</si>
  <si>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</si>
  <si>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</si>
  <si>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</si>
  <si>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</si>
  <si>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</si>
  <si>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</si>
  <si>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</si>
  <si>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</si>
  <si>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</si>
  <si>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</si>
  <si>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</si>
  <si>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</si>
  <si>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</si>
  <si>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</si>
  <si>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</si>
  <si>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</si>
  <si>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</si>
  <si>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</si>
  <si>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</si>
  <si>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</si>
  <si>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</si>
  <si>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</si>
  <si>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</si>
  <si>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</si>
  <si>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</si>
  <si>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</si>
  <si>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</si>
  <si>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</si>
  <si>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</si>
  <si>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</si>
  <si>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</si>
  <si>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</si>
  <si>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</si>
  <si>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</si>
  <si>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</si>
  <si>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</si>
  <si>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</si>
  <si>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</si>
  <si>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</si>
  <si>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</si>
  <si>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</si>
  <si>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</si>
  <si>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</si>
  <si>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</si>
  <si>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</si>
  <si>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</si>
  <si>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</si>
  <si>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</si>
  <si>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</si>
  <si>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</si>
  <si>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</si>
  <si>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</si>
  <si>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</si>
  <si>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</si>
  <si>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</si>
  <si>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</si>
  <si>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</si>
  <si>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</si>
  <si>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</si>
  <si>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</si>
  <si>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</si>
  <si>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</si>
  <si>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</si>
  <si>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</si>
  <si>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</si>
  <si>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</si>
  <si>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</si>
  <si>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</si>
  <si>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</si>
  <si>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</si>
  <si>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</si>
  <si>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</si>
  <si>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</si>
  <si>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</si>
  <si>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</si>
  <si>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</si>
  <si>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</si>
  <si>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</si>
  <si>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</si>
  <si>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</si>
  <si>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</si>
  <si>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</si>
  <si>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</si>
  <si>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</si>
  <si>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</si>
  <si>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</si>
  <si>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</si>
  <si>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</si>
  <si>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</si>
  <si>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</si>
  <si>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</si>
  <si>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</si>
  <si>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</si>
  <si>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</si>
  <si>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</si>
  <si>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</si>
  <si>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</si>
  <si>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</si>
  <si>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</si>
  <si>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</si>
  <si>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</si>
  <si>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</si>
  <si>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</si>
  <si>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</si>
  <si>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</si>
  <si>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</si>
  <si>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</si>
  <si>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</si>
  <si>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</si>
  <si>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</si>
  <si>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</si>
  <si>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</si>
  <si>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</si>
  <si>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</si>
  <si>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</si>
  <si>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</si>
  <si>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</si>
  <si>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</si>
  <si>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</si>
  <si>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</si>
  <si>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</si>
  <si>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</si>
  <si>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</si>
  <si>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</si>
  <si>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</si>
  <si>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</si>
  <si>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</si>
  <si>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</si>
  <si>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</si>
  <si>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</si>
  <si>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</si>
  <si>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</si>
  <si>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</si>
  <si>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</si>
  <si>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</si>
  <si>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</si>
  <si>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</si>
  <si>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</si>
  <si>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</si>
  <si>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</si>
  <si>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</si>
  <si>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</si>
  <si>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</si>
  <si>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</si>
  <si>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</si>
  <si>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</si>
  <si>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</si>
  <si>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</si>
  <si>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</si>
  <si>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</si>
  <si>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</si>
  <si>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</si>
  <si>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</si>
  <si>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</si>
  <si>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</si>
  <si>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</si>
  <si>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</si>
  <si>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</si>
  <si>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</si>
  <si>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</si>
  <si>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</si>
  <si>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</si>
  <si>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</si>
  <si>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</si>
  <si>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</si>
  <si>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</si>
  <si>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</si>
  <si>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</si>
  <si>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</si>
  <si>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</si>
  <si>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</si>
  <si>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</si>
  <si>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</si>
  <si>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</si>
  <si>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</si>
  <si>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</si>
  <si>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</si>
  <si>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</si>
  <si>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</si>
  <si>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</si>
  <si>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</si>
  <si>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</si>
  <si>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</si>
  <si>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</si>
  <si>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</si>
  <si>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</si>
  <si>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</si>
  <si>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</si>
  <si>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</si>
  <si>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</si>
  <si>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</si>
  <si>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</si>
  <si>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</si>
  <si>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</si>
  <si>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</si>
  <si>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</si>
  <si>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</si>
  <si>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</si>
  <si>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</si>
  <si>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</si>
  <si>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</si>
  <si>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</si>
  <si>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</si>
  <si>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</si>
  <si>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</si>
  <si>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</si>
  <si>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</si>
  <si>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</si>
  <si>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</si>
  <si>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</si>
  <si>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</si>
  <si>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</si>
  <si>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</si>
  <si>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</si>
  <si>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</si>
  <si>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</si>
  <si>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</si>
  <si>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</si>
  <si>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</si>
  <si>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</si>
  <si>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</si>
  <si>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</si>
  <si>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</si>
  <si>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</si>
  <si>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</si>
  <si>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</si>
  <si>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</si>
  <si>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</si>
  <si>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</si>
  <si>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</si>
  <si>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</si>
  <si>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</si>
  <si>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</si>
  <si>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</si>
  <si>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</si>
  <si>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</si>
  <si>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</si>
  <si>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</si>
  <si>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</si>
  <si>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</si>
  <si>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</si>
  <si>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</si>
  <si>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</si>
  <si>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</si>
  <si>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</si>
  <si>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</si>
  <si>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</si>
  <si>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</si>
  <si>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</si>
  <si>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</si>
  <si>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</si>
  <si>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</si>
  <si>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</si>
  <si>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</si>
  <si>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</si>
  <si>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</si>
  <si>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</si>
  <si>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</si>
  <si>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</si>
  <si>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</si>
  <si>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</si>
  <si>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</si>
  <si>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</si>
  <si>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</si>
  <si>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</si>
  <si>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</si>
  <si>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</si>
  <si>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</si>
  <si>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</si>
  <si>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</si>
  <si>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</si>
  <si>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</si>
  <si>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</si>
  <si>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</si>
  <si>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</si>
  <si>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</si>
  <si>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</si>
  <si>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</si>
  <si>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</si>
  <si>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</si>
  <si>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</si>
  <si>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</si>
  <si>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</si>
  <si>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</si>
  <si>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</si>
  <si>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</si>
  <si>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</si>
  <si>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</si>
  <si>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</si>
  <si>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</si>
  <si>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</si>
  <si>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</si>
  <si>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</si>
  <si>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</si>
  <si>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</si>
  <si>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</si>
  <si>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</si>
  <si>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</si>
  <si>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</si>
  <si>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</si>
  <si>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</si>
  <si>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</si>
  <si>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</si>
  <si>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</si>
  <si>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</si>
  <si>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</si>
  <si>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</si>
  <si>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</si>
  <si>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</si>
  <si>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</si>
  <si>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</si>
  <si>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</si>
  <si>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</si>
  <si>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</si>
  <si>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</si>
  <si>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</si>
  <si>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</si>
  <si>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</si>
  <si>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</si>
  <si>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</si>
  <si>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</si>
  <si>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</si>
  <si>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</si>
  <si>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</si>
  <si>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</si>
  <si>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</si>
  <si>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</si>
  <si>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</si>
  <si>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</si>
  <si>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</si>
  <si>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</si>
  <si>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</si>
  <si>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</si>
  <si>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</si>
  <si>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</si>
  <si>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</si>
  <si>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</si>
  <si>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</si>
  <si>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</si>
  <si>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</si>
  <si>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</si>
  <si>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</si>
  <si>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</si>
  <si>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</si>
  <si>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</si>
  <si>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</si>
  <si>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</si>
  <si>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</si>
  <si>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</si>
  <si>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</si>
  <si>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</si>
  <si>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</si>
  <si>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</si>
  <si>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</si>
  <si>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</si>
  <si>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</si>
  <si>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</si>
  <si>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</si>
  <si>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</si>
  <si>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</si>
  <si>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</si>
  <si>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</si>
  <si>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</si>
  <si>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</si>
  <si>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</si>
  <si>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</si>
  <si>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</si>
  <si>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</si>
  <si>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</si>
  <si>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</si>
  <si>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</si>
  <si>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</si>
  <si>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</si>
  <si>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</si>
  <si>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</si>
  <si>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</si>
  <si>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</si>
  <si>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</si>
  <si>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</si>
  <si>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</si>
  <si>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</si>
  <si>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</si>
  <si>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</si>
  <si>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</si>
  <si>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</si>
  <si>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</si>
  <si>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</si>
  <si>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</si>
  <si>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</si>
  <si>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</si>
  <si>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</si>
  <si>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</si>
  <si>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</si>
  <si>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</si>
  <si>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</si>
  <si>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</si>
  <si>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</si>
  <si>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</si>
  <si>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</si>
  <si>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</si>
  <si>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</si>
  <si>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</si>
  <si>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</si>
  <si>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</si>
  <si>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</si>
  <si>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</si>
  <si>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</si>
  <si>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</si>
  <si>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</si>
  <si>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</si>
  <si>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</si>
  <si>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</si>
  <si>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</si>
  <si>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</si>
  <si>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</si>
  <si>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</si>
  <si>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</si>
  <si>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</si>
  <si>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</si>
  <si>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</si>
  <si>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</si>
  <si>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</si>
  <si>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</si>
  <si>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</si>
  <si>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</si>
  <si>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</si>
  <si>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</si>
  <si>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</si>
  <si>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</si>
  <si>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</si>
  <si>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</si>
  <si>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</si>
  <si>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</si>
  <si>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</si>
  <si>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</si>
  <si>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</si>
  <si>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</si>
  <si>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</si>
  <si>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</si>
  <si>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</si>
  <si>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</si>
  <si>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</si>
  <si>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</si>
  <si>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</si>
  <si>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</si>
  <si>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</si>
  <si>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</si>
  <si>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</si>
  <si>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</si>
  <si>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</si>
  <si>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</si>
  <si>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</si>
  <si>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</si>
  <si>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</si>
  <si>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</si>
  <si>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</si>
  <si>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</si>
  <si>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</si>
  <si>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</si>
  <si>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</si>
  <si>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</si>
  <si>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</si>
  <si>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</si>
  <si>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</si>
  <si>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</si>
  <si>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</si>
  <si>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</si>
  <si>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</si>
  <si>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</si>
  <si>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</si>
  <si>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</si>
  <si>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</si>
  <si>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</si>
  <si>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</si>
  <si>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</si>
  <si>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</si>
  <si>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</si>
  <si>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</si>
  <si>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</si>
  <si>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</si>
  <si>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</si>
  <si>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</si>
  <si>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</si>
  <si>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</si>
  <si>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</si>
  <si>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</si>
  <si>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</si>
  <si>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</si>
  <si>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</si>
  <si>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</si>
  <si>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</si>
  <si>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</si>
  <si>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</si>
  <si>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</si>
  <si>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</si>
  <si>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</si>
  <si>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</si>
  <si>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</si>
  <si>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</si>
  <si>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</si>
  <si>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</si>
  <si>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</si>
  <si>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</si>
  <si>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</si>
  <si>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</si>
  <si>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</si>
  <si>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</si>
  <si>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</si>
  <si>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</si>
  <si>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</si>
  <si>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</si>
  <si>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</si>
  <si>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</si>
  <si>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</si>
  <si>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</si>
  <si>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</si>
  <si>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</si>
  <si>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</si>
  <si>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</si>
  <si>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</si>
  <si>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</si>
  <si>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</si>
  <si>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</si>
  <si>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</si>
  <si>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</si>
  <si>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</si>
  <si>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</si>
  <si>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</si>
  <si>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</si>
  <si>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</si>
  <si>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</si>
  <si>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</si>
  <si>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</si>
  <si>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</si>
  <si>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</si>
  <si>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</si>
  <si>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</si>
  <si>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</si>
  <si>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</si>
  <si>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</si>
  <si>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</si>
  <si>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</si>
  <si>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</si>
  <si>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</si>
  <si>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</si>
  <si>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</si>
  <si>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</si>
  <si>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</si>
  <si>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</si>
  <si>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</si>
  <si>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</si>
  <si>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</si>
  <si>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</si>
  <si>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</si>
  <si>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</si>
  <si>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</si>
  <si>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</si>
  <si>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</si>
  <si>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</si>
  <si>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</si>
  <si>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</si>
  <si>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</si>
  <si>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</si>
  <si>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</si>
  <si>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</si>
  <si>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</si>
  <si>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</si>
  <si>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</si>
  <si>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</si>
  <si>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</si>
  <si>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</si>
  <si>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</si>
  <si>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</si>
  <si>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</si>
  <si>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</si>
  <si>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</si>
  <si>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</si>
  <si>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</si>
  <si>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</si>
  <si>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</si>
  <si>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</si>
  <si>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</si>
  <si>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</si>
  <si>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</si>
  <si>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</si>
  <si>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</si>
  <si>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</si>
  <si>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</si>
  <si>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</si>
  <si>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</si>
  <si>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</si>
  <si>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</si>
  <si>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</si>
  <si>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</si>
  <si>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</si>
  <si>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</si>
  <si>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</si>
  <si>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</si>
  <si>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</si>
  <si>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</si>
  <si>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</si>
  <si>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</si>
  <si>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</si>
  <si>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</si>
  <si>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</si>
  <si>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</si>
  <si>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</si>
  <si>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</si>
  <si>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</si>
  <si>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</si>
  <si>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</si>
  <si>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</si>
  <si>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</si>
  <si>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</si>
  <si>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</si>
  <si>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</si>
  <si>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</si>
  <si>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</si>
  <si>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</si>
  <si>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</si>
  <si>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</si>
  <si>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</si>
  <si>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</si>
  <si>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</si>
  <si>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</si>
  <si>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</si>
  <si>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</si>
  <si>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</si>
  <si>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</si>
  <si>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</si>
  <si>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</si>
  <si>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</si>
  <si>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</si>
  <si>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</si>
  <si>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</si>
  <si>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</si>
  <si>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</si>
  <si>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</si>
  <si>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</si>
  <si>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</si>
  <si>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</si>
  <si>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</si>
  <si>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</si>
  <si>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</si>
  <si>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</si>
  <si>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</si>
  <si>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</si>
  <si>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</si>
  <si>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</si>
  <si>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</si>
  <si>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</si>
  <si>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</si>
  <si>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</si>
  <si>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</si>
  <si>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</si>
  <si>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</si>
  <si>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</si>
  <si>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</si>
  <si>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</si>
  <si>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</si>
  <si>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</si>
  <si>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</si>
  <si>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</si>
  <si>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</si>
  <si>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</si>
  <si>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</si>
  <si>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</si>
  <si>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</si>
  <si>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</si>
  <si>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</si>
  <si>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</si>
  <si>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</si>
  <si>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</si>
  <si>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</si>
  <si>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</si>
  <si>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</si>
  <si>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</si>
  <si>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</si>
  <si>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</si>
  <si>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</si>
  <si>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</si>
  <si>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</si>
  <si>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</si>
  <si>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</si>
  <si>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</si>
  <si>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</si>
  <si>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</si>
  <si>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</si>
  <si>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</si>
  <si>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</si>
  <si>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</si>
  <si>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</si>
  <si>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</si>
  <si>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</si>
  <si>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</si>
  <si>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</si>
  <si>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</si>
  <si>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</si>
  <si>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</si>
  <si>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</si>
  <si>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</si>
  <si>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</si>
  <si>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</si>
  <si>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</si>
  <si>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</si>
  <si>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</si>
  <si>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</si>
  <si>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</si>
  <si>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</si>
  <si>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</si>
  <si>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</si>
  <si>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</si>
  <si>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</si>
  <si>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</si>
  <si>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</si>
  <si>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</si>
  <si>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</si>
  <si>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</si>
  <si>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</si>
  <si>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</si>
  <si>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</si>
  <si>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</si>
  <si>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</si>
  <si>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</si>
  <si>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</si>
  <si>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</si>
  <si>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</si>
  <si>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</si>
  <si>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</si>
  <si>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</si>
  <si>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</si>
  <si>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</si>
  <si>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</si>
  <si>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</si>
  <si>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</si>
  <si>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</si>
  <si>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</si>
  <si>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</si>
  <si>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</si>
  <si>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</si>
  <si>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</si>
  <si>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</si>
  <si>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</si>
  <si>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</si>
  <si>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</si>
  <si>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</si>
  <si>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</si>
  <si>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</si>
  <si>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</si>
  <si>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</si>
  <si>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</si>
  <si>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</si>
  <si>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</si>
  <si>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</si>
  <si>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</si>
  <si>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</si>
  <si>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</si>
  <si>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</si>
  <si>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</si>
  <si>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</si>
  <si>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</si>
  <si>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</si>
  <si>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</si>
  <si>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</si>
  <si>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</si>
  <si>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</si>
  <si>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</si>
  <si>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</si>
  <si>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</si>
  <si>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</si>
  <si>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</si>
  <si>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</si>
  <si>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</si>
  <si>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</si>
  <si>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</si>
  <si>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</si>
  <si>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</si>
  <si>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</si>
  <si>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</si>
  <si>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</si>
  <si>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</si>
  <si>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</si>
  <si>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</si>
  <si>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</si>
  <si>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</si>
  <si>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</si>
  <si>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</si>
  <si>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</si>
  <si>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</si>
  <si>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</si>
  <si>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</si>
  <si>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</si>
  <si>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</si>
  <si>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</si>
  <si>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</si>
  <si>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</si>
  <si>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</si>
  <si>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</si>
  <si>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</si>
  <si>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</si>
  <si>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</si>
  <si>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</si>
  <si>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</si>
  <si>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</si>
  <si>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</si>
  <si>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</si>
  <si>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</si>
  <si>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</si>
  <si>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</si>
  <si>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</si>
  <si>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</si>
  <si>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</si>
  <si>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</si>
  <si>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</si>
  <si>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</si>
  <si>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</si>
  <si>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</si>
  <si>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</si>
  <si>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</si>
  <si>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</si>
  <si>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</si>
  <si>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</si>
  <si>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</si>
  <si>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</si>
  <si>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</si>
  <si>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</si>
  <si>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</si>
  <si>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</si>
  <si>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</si>
  <si>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</si>
  <si>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</si>
  <si>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</si>
  <si>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</si>
  <si>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</si>
  <si>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</si>
  <si>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</si>
  <si>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</si>
  <si>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</si>
  <si>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</si>
  <si>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</si>
  <si>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</si>
  <si>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</si>
  <si>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</si>
  <si>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</si>
  <si>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</si>
  <si>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</si>
  <si>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</si>
  <si>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</si>
  <si>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</si>
  <si>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</si>
  <si>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</si>
  <si>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</si>
  <si>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</si>
  <si>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</si>
  <si>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</si>
  <si>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</si>
  <si>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</si>
  <si>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</si>
  <si>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</si>
  <si>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</si>
  <si>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</si>
  <si>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</si>
  <si>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</si>
  <si>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</si>
  <si>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</si>
  <si>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</si>
  <si>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</si>
  <si>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</si>
  <si>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</si>
  <si>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</si>
  <si>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</si>
  <si>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</si>
  <si>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</si>
  <si>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</si>
  <si>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</si>
  <si>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</si>
  <si>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</si>
  <si>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</si>
  <si>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</si>
  <si>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</si>
  <si>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</si>
  <si>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</si>
  <si>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</si>
  <si>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</si>
  <si>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</si>
  <si>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</si>
  <si>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</si>
  <si>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</si>
  <si>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</si>
  <si>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</si>
  <si>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</si>
  <si>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</si>
  <si>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</si>
  <si>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</si>
  <si>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</si>
  <si>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</si>
  <si>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</si>
  <si>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</si>
  <si>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</si>
  <si>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</si>
  <si>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</si>
  <si>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</si>
  <si>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</si>
  <si>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</si>
  <si>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</si>
  <si>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</si>
  <si>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</si>
  <si>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</si>
  <si>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</si>
  <si>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</si>
  <si>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</si>
  <si>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</si>
  <si>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</si>
  <si>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</si>
  <si>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</si>
  <si>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</si>
  <si>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</si>
  <si>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</si>
  <si>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</si>
  <si>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</si>
  <si>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</si>
  <si>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</si>
  <si>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</si>
  <si>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</si>
  <si>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</si>
  <si>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</si>
  <si>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</si>
  <si>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</si>
  <si>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</si>
  <si>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</si>
  <si>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</si>
  <si>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</si>
  <si>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</si>
  <si>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</si>
  <si>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</si>
  <si>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</si>
  <si>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</si>
  <si>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</si>
  <si>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</si>
  <si>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</si>
  <si>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</si>
  <si>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</si>
  <si>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</si>
  <si>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</si>
  <si>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</si>
  <si>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</si>
  <si>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</si>
  <si>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</si>
  <si>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</si>
  <si>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</si>
  <si>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</si>
  <si>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</si>
  <si>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</si>
  <si>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</si>
  <si>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</si>
  <si>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</si>
  <si>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</si>
  <si>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</si>
  <si>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</si>
  <si>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</si>
  <si>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</si>
  <si>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</si>
  <si>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</si>
  <si>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</si>
  <si>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</si>
  <si>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</si>
  <si>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</si>
  <si>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</si>
  <si>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</si>
  <si>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</si>
  <si>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</si>
  <si>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</si>
  <si>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</si>
  <si>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</si>
  <si>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</si>
  <si>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</si>
  <si>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</si>
  <si>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</si>
  <si>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</si>
  <si>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</si>
  <si>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</si>
  <si>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</si>
  <si>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</si>
  <si>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</si>
  <si>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</si>
  <si>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</si>
  <si>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</si>
  <si>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</si>
  <si>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</si>
  <si>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</si>
  <si>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</si>
  <si>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</si>
  <si>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</si>
  <si>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</si>
  <si>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</si>
  <si>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</si>
  <si>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</si>
  <si>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</si>
  <si>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</si>
  <si>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</si>
  <si>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</si>
  <si>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</si>
  <si>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</si>
  <si>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</si>
  <si>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</si>
  <si>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</si>
  <si>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</si>
  <si>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</si>
  <si>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</si>
  <si>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</si>
  <si>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</si>
  <si>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</si>
  <si>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</si>
  <si>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</si>
  <si>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</si>
  <si>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</si>
  <si>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</si>
  <si>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</si>
  <si>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</si>
  <si>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</si>
  <si>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</si>
  <si>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</si>
  <si>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</si>
  <si>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</si>
  <si>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</si>
  <si>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</si>
  <si>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</si>
  <si>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</si>
  <si>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</si>
  <si>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</si>
  <si>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</si>
  <si>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</si>
  <si>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</si>
  <si>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</si>
  <si>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</si>
  <si>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</si>
  <si>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</si>
  <si>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</si>
  <si>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</si>
  <si>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</si>
  <si>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</si>
  <si>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</si>
  <si>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</si>
  <si>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</si>
  <si>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</si>
  <si>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</si>
  <si>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</si>
  <si>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</si>
  <si>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</si>
  <si>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</si>
  <si>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</si>
  <si>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</si>
  <si>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</si>
  <si>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</si>
  <si>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</si>
  <si>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</si>
  <si>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</si>
  <si>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</si>
  <si>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</si>
  <si>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</si>
  <si>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</si>
  <si>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</si>
  <si>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</si>
  <si>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</si>
  <si>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</si>
  <si>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</si>
  <si>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</si>
  <si>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</si>
  <si>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</si>
  <si>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</si>
  <si>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</si>
  <si>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</si>
  <si>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</si>
  <si>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</si>
  <si>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</si>
  <si>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</si>
  <si>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</si>
  <si>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</si>
  <si>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</si>
  <si>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</si>
  <si>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</si>
  <si>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</si>
  <si>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</si>
  <si>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</si>
  <si>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</si>
  <si>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</si>
  <si>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</si>
  <si>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</si>
  <si>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</si>
  <si>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</si>
  <si>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</si>
  <si>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</si>
  <si>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</si>
  <si>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</si>
  <si>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</si>
  <si>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</si>
  <si>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</si>
  <si>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</si>
  <si>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</si>
  <si>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</si>
  <si>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</si>
  <si>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</si>
  <si>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</si>
  <si>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</si>
  <si>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</si>
  <si>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</si>
  <si>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</si>
  <si>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</si>
  <si>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</si>
  <si>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</si>
  <si>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</si>
  <si>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</si>
  <si>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</si>
  <si>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</si>
  <si>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</si>
  <si>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</si>
  <si>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</si>
  <si>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</si>
  <si>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</si>
  <si>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</si>
  <si>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</si>
  <si>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</si>
  <si>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</si>
  <si>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</si>
  <si>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</si>
  <si>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</si>
  <si>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</si>
  <si>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</si>
  <si>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</si>
  <si>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</si>
  <si>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</si>
  <si>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</si>
  <si>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</si>
  <si>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</si>
  <si>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</si>
  <si>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</si>
  <si>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</si>
  <si>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</si>
  <si>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</si>
  <si>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</si>
  <si>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</si>
  <si>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</si>
  <si>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</si>
  <si>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</si>
  <si>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</si>
  <si>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</si>
  <si>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</si>
  <si>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</si>
  <si>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</si>
  <si>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</si>
  <si>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</si>
  <si>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</si>
  <si>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</si>
  <si>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</si>
  <si>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</si>
  <si>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</si>
  <si>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</si>
  <si>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</si>
  <si>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</si>
  <si>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</si>
  <si>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</si>
  <si>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</si>
  <si>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</si>
  <si>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</si>
  <si>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</si>
  <si>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</si>
  <si>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</si>
  <si>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</si>
  <si>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</si>
  <si>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</si>
  <si>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</si>
  <si>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</si>
  <si>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</si>
  <si>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</si>
  <si>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</si>
  <si>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</si>
  <si>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</si>
  <si>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</si>
  <si>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</si>
  <si>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</si>
  <si>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</si>
  <si>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</si>
  <si>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</si>
  <si>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</si>
  <si>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</si>
  <si>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</si>
  <si>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</si>
  <si>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</si>
  <si>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</si>
  <si>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</si>
  <si>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</si>
  <si>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</si>
  <si>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</si>
  <si>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</si>
  <si>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</si>
  <si>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</si>
  <si>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</si>
  <si>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</si>
  <si>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</si>
  <si>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</si>
  <si>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</si>
  <si>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</si>
  <si>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</si>
  <si>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</si>
  <si>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</si>
  <si>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</si>
  <si>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</si>
  <si>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</si>
  <si>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</si>
  <si>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</si>
  <si>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</si>
  <si>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</si>
  <si>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</si>
  <si>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</si>
  <si>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</si>
  <si>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</si>
  <si>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</si>
  <si>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</si>
  <si>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</si>
  <si>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</si>
  <si>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</si>
  <si>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</si>
  <si>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</si>
  <si>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</si>
  <si>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</si>
  <si>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</si>
  <si>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</si>
  <si>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</si>
  <si>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</si>
  <si>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</si>
  <si>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</si>
  <si>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</si>
  <si>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</si>
  <si>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</si>
  <si>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</si>
  <si>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</si>
  <si>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</si>
  <si>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</si>
  <si>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</si>
  <si>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</si>
  <si>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</si>
  <si>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</si>
  <si>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</si>
  <si>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</si>
  <si>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</si>
  <si>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</si>
  <si>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</si>
  <si>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</si>
  <si>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</si>
  <si>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</si>
  <si>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</si>
  <si>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</si>
  <si>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</si>
  <si>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</si>
  <si>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</si>
  <si>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</si>
  <si>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</si>
  <si>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</si>
  <si>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</si>
  <si>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</si>
  <si>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</si>
  <si>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</si>
  <si>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</si>
  <si>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</si>
  <si>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</si>
  <si>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</si>
  <si>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</si>
  <si>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</si>
  <si>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</si>
  <si>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</si>
  <si>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</si>
  <si>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</si>
  <si>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</si>
  <si>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</si>
  <si>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</si>
  <si>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</si>
  <si>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</si>
  <si>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</si>
  <si>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</si>
  <si>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</si>
  <si>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</si>
  <si>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</si>
  <si>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</si>
  <si>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</si>
  <si>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</si>
  <si>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</si>
  <si>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</si>
  <si>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</si>
  <si>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</si>
  <si>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</si>
  <si>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</si>
  <si>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</si>
  <si>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</si>
  <si>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</si>
  <si>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</si>
  <si>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</si>
  <si>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</si>
  <si>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</si>
  <si>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</si>
  <si>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</si>
  <si>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</si>
  <si>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</si>
  <si>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</si>
  <si>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</si>
  <si>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</si>
  <si>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</si>
  <si>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</si>
  <si>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</si>
  <si>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</si>
  <si>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</si>
  <si>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</si>
  <si>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</si>
  <si>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</si>
  <si>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</si>
  <si>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</si>
  <si>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</si>
  <si>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</si>
  <si>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</si>
  <si>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</si>
  <si>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</si>
  <si>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</si>
  <si>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</si>
  <si>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</si>
  <si>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</si>
  <si>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</si>
  <si>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</si>
  <si>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</si>
  <si>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</si>
  <si>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</si>
  <si>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</si>
  <si>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</si>
  <si>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</si>
  <si>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</si>
  <si>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</si>
  <si>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</si>
  <si>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</si>
  <si>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</si>
  <si>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</si>
  <si>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</si>
  <si>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</si>
  <si>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</si>
  <si>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</si>
  <si>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</si>
  <si>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</si>
  <si>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</si>
  <si>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</si>
  <si>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</si>
  <si>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</si>
  <si>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</si>
  <si>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</si>
  <si>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</si>
  <si>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</si>
  <si>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</si>
  <si>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</si>
  <si>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</si>
  <si>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</si>
  <si>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</si>
  <si>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</si>
  <si>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</si>
  <si>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</si>
  <si>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</si>
  <si>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</si>
  <si>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</si>
  <si>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</si>
  <si>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</si>
  <si>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</si>
  <si>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</si>
  <si>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</si>
  <si>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</si>
  <si>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</si>
  <si>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</si>
  <si>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</si>
  <si>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</si>
  <si>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</si>
  <si>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</si>
  <si>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</si>
  <si>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</si>
  <si>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</si>
  <si>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</si>
  <si>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</si>
  <si>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</si>
  <si>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</si>
  <si>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</si>
  <si>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</si>
  <si>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</si>
  <si>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</si>
  <si>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</si>
  <si>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</si>
  <si>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</si>
  <si>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</si>
  <si>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</si>
  <si>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</si>
  <si>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</si>
  <si>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</si>
  <si>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</si>
  <si>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</si>
  <si>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</si>
  <si>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</si>
  <si>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</si>
  <si>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</si>
  <si>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</si>
  <si>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</si>
  <si>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</si>
  <si>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</si>
  <si>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</si>
  <si>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</si>
  <si>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</si>
  <si>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</si>
  <si>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</si>
  <si>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</si>
  <si>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</si>
  <si>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</si>
  <si>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</si>
  <si>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</si>
  <si>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</si>
  <si>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</si>
  <si>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</si>
  <si>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</si>
  <si>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</si>
  <si>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</si>
  <si>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</si>
  <si>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</si>
  <si>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</si>
  <si>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</si>
  <si>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</si>
  <si>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</si>
  <si>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</si>
  <si>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</si>
  <si>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</si>
  <si>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</si>
  <si>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</si>
  <si>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</si>
  <si>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</si>
  <si>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</si>
  <si>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</si>
  <si>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</si>
  <si>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</si>
  <si>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</si>
  <si>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</si>
  <si>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</si>
  <si>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</si>
  <si>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</si>
  <si>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</si>
  <si>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</si>
  <si>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</si>
  <si>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</si>
  <si>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</si>
  <si>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</si>
  <si>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</si>
  <si>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</si>
  <si>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</si>
  <si>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</si>
  <si>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</si>
  <si>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</si>
  <si>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</si>
  <si>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</si>
  <si>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</si>
  <si>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</si>
  <si>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</si>
  <si>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</si>
  <si>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</si>
  <si>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</si>
  <si>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</si>
  <si>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</si>
  <si>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</si>
  <si>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</si>
  <si>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</si>
  <si>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</si>
  <si>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</si>
  <si>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</si>
  <si>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</si>
  <si>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</si>
  <si>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</si>
  <si>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</si>
  <si>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</si>
  <si>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</si>
  <si>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</si>
  <si>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</si>
  <si>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</si>
  <si>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</si>
  <si>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</si>
  <si>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</si>
  <si>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</si>
  <si>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</si>
  <si>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</si>
  <si>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</si>
  <si>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</si>
  <si>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</si>
  <si>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</si>
  <si>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</si>
  <si>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</si>
  <si>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</si>
  <si>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</si>
  <si>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</si>
  <si>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</si>
  <si>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</si>
  <si>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</si>
  <si>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</si>
  <si>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</si>
  <si>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</si>
  <si>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</si>
  <si>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</si>
  <si>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</si>
  <si>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</si>
  <si>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</si>
  <si>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</si>
  <si>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</si>
  <si>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</si>
  <si>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</si>
  <si>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</si>
  <si>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</si>
  <si>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</si>
  <si>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</si>
  <si>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</si>
  <si>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</si>
  <si>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</si>
  <si>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</si>
  <si>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</si>
  <si>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</si>
  <si>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</si>
  <si>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</si>
  <si>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</si>
  <si>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</si>
  <si>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</si>
  <si>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</si>
  <si>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</si>
  <si>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</si>
  <si>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</si>
  <si>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</si>
  <si>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</si>
  <si>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</si>
  <si>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</si>
  <si>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</si>
  <si>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</si>
  <si>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</si>
  <si>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</si>
  <si>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</si>
  <si>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</si>
  <si>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</si>
  <si>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</si>
  <si>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</si>
  <si>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</si>
  <si>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</si>
  <si>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</si>
  <si>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</si>
  <si>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</si>
  <si>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</si>
  <si>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</si>
  <si>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</si>
  <si>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</si>
  <si>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</si>
  <si>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</si>
  <si>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</si>
  <si>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</si>
  <si>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</si>
  <si>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</si>
  <si>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</si>
  <si>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</si>
  <si>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</si>
  <si>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</si>
  <si>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</si>
  <si>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</si>
  <si>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</si>
  <si>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</si>
  <si>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</si>
  <si>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</si>
  <si>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</si>
  <si>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</si>
  <si>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</si>
  <si>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</si>
  <si>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</si>
  <si>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</si>
  <si>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</si>
  <si>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</si>
  <si>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</si>
  <si>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</si>
  <si>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</si>
  <si>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</si>
  <si>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</si>
  <si>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</si>
  <si>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</si>
  <si>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</si>
  <si>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</si>
  <si>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</si>
  <si>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</si>
  <si>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</si>
  <si>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</si>
  <si>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</si>
  <si>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</si>
  <si>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</si>
  <si>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</si>
  <si>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</si>
  <si>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</si>
  <si>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</si>
  <si>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</si>
  <si>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</si>
  <si>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</si>
  <si>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</si>
  <si>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</si>
  <si>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</si>
  <si>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</si>
  <si>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</si>
  <si>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</si>
  <si>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</si>
  <si>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</si>
  <si>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</si>
  <si>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</si>
  <si>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</si>
  <si>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</si>
  <si>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</si>
  <si>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</si>
  <si>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</si>
  <si>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</si>
  <si>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</si>
  <si>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</si>
  <si>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</si>
  <si>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</si>
  <si>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</si>
  <si>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</si>
  <si>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</si>
  <si>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</si>
  <si>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</si>
  <si>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</si>
  <si>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</si>
  <si>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</si>
  <si>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</si>
  <si>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</si>
  <si>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</si>
  <si>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</si>
  <si>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</si>
  <si>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</si>
  <si>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</si>
  <si>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</si>
  <si>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</si>
  <si>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</si>
  <si>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</si>
  <si>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</si>
  <si>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</si>
  <si>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</si>
  <si>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</si>
  <si>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</si>
  <si>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</si>
  <si>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</si>
  <si>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</si>
  <si>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</si>
  <si>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</si>
  <si>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</si>
  <si>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</si>
  <si>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</si>
  <si>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</si>
  <si>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</si>
  <si>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</si>
  <si>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</si>
  <si>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</si>
  <si>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</si>
  <si>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</si>
  <si>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</si>
  <si>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</si>
  <si>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</si>
  <si>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</si>
  <si>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</si>
  <si>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</si>
  <si>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</si>
  <si>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</si>
  <si>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</si>
  <si>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</si>
  <si>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</si>
  <si>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</si>
  <si>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</si>
  <si>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</si>
  <si>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</si>
  <si>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</si>
  <si>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</si>
  <si>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</si>
  <si>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</si>
  <si>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</si>
  <si>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</si>
  <si>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</si>
  <si>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</si>
  <si>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</si>
  <si>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</si>
  <si>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</si>
  <si>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</si>
  <si>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</si>
  <si>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</si>
  <si>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</si>
  <si>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</si>
  <si>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</si>
  <si>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</si>
  <si>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</si>
  <si>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</si>
  <si>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</si>
  <si>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</si>
  <si>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</si>
  <si>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</si>
  <si>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</si>
  <si>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</si>
  <si>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</si>
  <si>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</si>
  <si>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</si>
  <si>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</si>
  <si>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</si>
  <si>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</si>
  <si>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</si>
  <si>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</si>
  <si>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</si>
  <si>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</si>
  <si>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</si>
  <si>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</si>
  <si>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</si>
  <si>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</si>
  <si>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</si>
  <si>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</si>
  <si>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</si>
  <si>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</si>
  <si>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</si>
  <si>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</si>
  <si>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</si>
  <si>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</si>
  <si>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</si>
  <si>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</si>
  <si>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</si>
  <si>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</si>
  <si>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</si>
  <si>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</si>
  <si>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</si>
  <si>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</si>
  <si>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</si>
  <si>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</si>
  <si>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</si>
  <si>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</si>
  <si>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</si>
  <si>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</si>
  <si>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</si>
  <si>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</si>
  <si>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</si>
  <si>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</si>
  <si>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</si>
  <si>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</si>
  <si>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</si>
  <si>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</si>
  <si>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</si>
  <si>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</si>
  <si>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</si>
  <si>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</si>
  <si>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</si>
  <si>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</si>
  <si>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</si>
  <si>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</si>
  <si>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</si>
  <si>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</si>
  <si>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</si>
  <si>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</si>
  <si>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</si>
  <si>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</si>
  <si>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</si>
  <si>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</si>
  <si>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</si>
  <si>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</si>
  <si>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</si>
  <si>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</si>
  <si>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</si>
  <si>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</si>
  <si>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</si>
  <si>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</si>
  <si>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</si>
  <si>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</si>
  <si>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</si>
  <si>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</si>
  <si>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</si>
  <si>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</si>
  <si>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</si>
  <si>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</si>
  <si>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</si>
  <si>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</si>
  <si>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</si>
  <si>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</si>
  <si>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</si>
  <si>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</si>
  <si>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</si>
  <si>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</si>
  <si>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</si>
  <si>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</si>
  <si>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</si>
  <si>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</si>
  <si>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</si>
  <si>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</si>
  <si>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</si>
  <si>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</si>
  <si>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</si>
  <si>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</si>
  <si>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</si>
  <si>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</si>
  <si>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</si>
  <si>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</si>
  <si>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</si>
  <si>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</si>
  <si>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</si>
  <si>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</si>
  <si>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</si>
  <si>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</si>
  <si>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</si>
  <si>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</si>
  <si>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</si>
  <si>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</si>
  <si>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</si>
  <si>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</si>
  <si>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</si>
  <si>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</si>
  <si>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</si>
  <si>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</si>
  <si>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</si>
  <si>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</si>
  <si>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</si>
  <si>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</si>
  <si>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</si>
  <si>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</si>
  <si>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</si>
  <si>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</si>
  <si>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</si>
  <si>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</si>
  <si>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</si>
  <si>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</si>
  <si>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</si>
  <si>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</si>
  <si>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</si>
  <si>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</si>
  <si>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</si>
  <si>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</si>
  <si>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</si>
  <si>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</si>
  <si>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</si>
  <si>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</si>
  <si>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</si>
  <si>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</si>
  <si>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</si>
  <si>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</si>
  <si>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</si>
  <si>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</si>
  <si>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</si>
  <si>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</si>
  <si>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</si>
  <si>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</si>
  <si>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</si>
  <si>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</si>
  <si>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</si>
  <si>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</si>
  <si>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</si>
  <si>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</si>
  <si>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</si>
  <si>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</si>
  <si>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</si>
  <si>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</si>
  <si>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</si>
  <si>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</si>
  <si>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</si>
  <si>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</si>
  <si>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</si>
  <si>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</si>
  <si>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</si>
  <si>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</si>
  <si>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</si>
  <si>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</si>
  <si>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</si>
  <si>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</si>
  <si>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</si>
  <si>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</si>
  <si>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</si>
  <si>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</si>
  <si>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</si>
  <si>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</si>
  <si>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</si>
  <si>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</si>
  <si>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</si>
  <si>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</si>
  <si>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</si>
  <si>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</si>
  <si>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</si>
  <si>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</si>
  <si>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</si>
  <si>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</si>
  <si>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</si>
  <si>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</si>
  <si>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</si>
  <si>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</si>
  <si>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</si>
  <si>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</si>
  <si>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</si>
  <si>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</si>
  <si>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</si>
  <si>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</si>
  <si>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</si>
  <si>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</si>
  <si>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</si>
  <si>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</si>
  <si>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</si>
  <si>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</si>
  <si>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</si>
  <si>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</si>
  <si>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</si>
  <si>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</si>
  <si>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</si>
  <si>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</si>
  <si>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</si>
  <si>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</si>
  <si>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</si>
  <si>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</si>
  <si>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</si>
  <si>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</si>
  <si>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</si>
  <si>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</si>
  <si>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</si>
  <si>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</si>
  <si>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</si>
  <si>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</si>
  <si>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</si>
  <si>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</si>
  <si>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</si>
  <si>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</si>
  <si>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</si>
  <si>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</si>
  <si>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</si>
  <si>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</si>
  <si>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</si>
  <si>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</si>
  <si>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</si>
  <si>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</si>
  <si>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</si>
  <si>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</si>
  <si>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</si>
  <si>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</si>
  <si>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</si>
  <si>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</si>
  <si>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</si>
  <si>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</si>
  <si>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</si>
  <si>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</si>
  <si>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</si>
  <si>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</si>
  <si>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</si>
  <si>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</si>
  <si>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</si>
  <si>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</si>
  <si>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</si>
  <si>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</si>
  <si>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</si>
  <si>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</si>
  <si>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</si>
  <si>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</si>
  <si>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</si>
  <si>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</si>
  <si>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</si>
  <si>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</si>
  <si>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</si>
  <si>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</si>
  <si>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</si>
  <si>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</si>
  <si>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</si>
  <si>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</si>
  <si>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</si>
  <si>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</si>
  <si>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</si>
  <si>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</si>
  <si>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</si>
  <si>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</si>
  <si>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</si>
  <si>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</si>
  <si>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</si>
  <si>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</si>
  <si>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</si>
  <si>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</si>
  <si>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</si>
  <si>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</si>
  <si>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</si>
  <si>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</si>
  <si>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</si>
  <si>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</si>
  <si>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</si>
  <si>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</si>
  <si>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</si>
  <si>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</si>
  <si>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</si>
  <si>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</si>
  <si>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</si>
  <si>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</si>
  <si>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</si>
  <si>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</si>
  <si>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</si>
  <si>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</si>
  <si>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</si>
  <si>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</si>
  <si>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</si>
  <si>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</si>
  <si>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</si>
  <si>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</si>
  <si>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</si>
  <si>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</si>
  <si>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</si>
  <si>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</si>
  <si>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</si>
  <si>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</si>
  <si>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</si>
  <si>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</si>
  <si>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</si>
  <si>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</si>
  <si>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</si>
  <si>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</si>
  <si>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</si>
  <si>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</si>
  <si>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</si>
  <si>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</si>
  <si>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</si>
  <si>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</si>
  <si>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</si>
  <si>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</si>
  <si>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</si>
  <si>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</si>
  <si>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</si>
  <si>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</si>
  <si>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</si>
  <si>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</si>
  <si>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</si>
  <si>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</si>
  <si>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</si>
  <si>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</si>
  <si>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</si>
  <si>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</si>
  <si>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</si>
  <si>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</si>
  <si>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</si>
  <si>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</si>
  <si>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</si>
  <si>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</si>
  <si>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</si>
  <si>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</si>
  <si>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</si>
  <si>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</si>
  <si>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</si>
  <si>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</si>
  <si>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</si>
  <si>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</si>
  <si>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</si>
  <si>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</si>
  <si>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</si>
  <si>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</si>
  <si>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</si>
  <si>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</si>
  <si>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</si>
  <si>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</si>
  <si>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</si>
  <si>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</si>
  <si>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</si>
  <si>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</si>
  <si>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</si>
  <si>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</si>
  <si>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</si>
  <si>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</si>
  <si>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</si>
  <si>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</si>
  <si>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</si>
  <si>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</si>
  <si>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</si>
  <si>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</si>
  <si>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</si>
  <si>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</si>
  <si>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</si>
  <si>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</si>
  <si>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</si>
  <si>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</si>
  <si>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</si>
  <si>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</si>
  <si>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</si>
  <si>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</si>
  <si>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</si>
  <si>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</si>
  <si>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</si>
  <si>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</si>
  <si>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</si>
  <si>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</si>
  <si>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</si>
  <si>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</si>
  <si>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</si>
  <si>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</si>
  <si>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</si>
  <si>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</si>
  <si>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</si>
  <si>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</si>
  <si>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</si>
  <si>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</si>
  <si>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</si>
  <si>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</si>
  <si>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</si>
  <si>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</si>
  <si>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</si>
  <si>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</si>
  <si>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</si>
  <si>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</si>
  <si>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</si>
  <si>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</si>
  <si>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</si>
  <si>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</si>
  <si>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</si>
  <si>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</si>
  <si>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</si>
  <si>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</si>
  <si>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</si>
  <si>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</si>
  <si>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</si>
  <si>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</si>
  <si>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</si>
  <si>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</si>
  <si>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</si>
  <si>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</si>
  <si>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</si>
  <si>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</si>
  <si>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</si>
  <si>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</si>
  <si>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</si>
  <si>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</si>
  <si>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</si>
  <si>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</si>
  <si>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</si>
  <si>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</si>
  <si>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</si>
  <si>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</si>
  <si>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</si>
  <si>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</si>
  <si>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</si>
  <si>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</si>
  <si>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</si>
  <si>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</si>
  <si>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</si>
  <si>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</si>
  <si>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</si>
  <si>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</si>
  <si>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</si>
  <si>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</si>
  <si>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</si>
  <si>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</si>
  <si>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</si>
  <si>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</si>
  <si>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</si>
  <si>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</si>
  <si>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</si>
  <si>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</si>
  <si>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</si>
  <si>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</si>
  <si>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</si>
  <si>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</si>
  <si>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</si>
  <si>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</si>
  <si>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</si>
  <si>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</si>
  <si>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</si>
  <si>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</si>
  <si>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</si>
  <si>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</si>
  <si>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</si>
  <si>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</si>
  <si>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</si>
  <si>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</si>
  <si>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</si>
  <si>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</si>
  <si>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</si>
  <si>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</si>
  <si>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</si>
  <si>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</si>
  <si>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</si>
  <si>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</si>
  <si>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</si>
  <si>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</si>
  <si>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</si>
  <si>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</si>
  <si>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</si>
  <si>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</si>
  <si>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</si>
  <si>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</si>
  <si>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</si>
  <si>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</si>
  <si>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</si>
  <si>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</si>
  <si>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</si>
  <si>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</si>
  <si>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</si>
  <si>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</si>
  <si>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</si>
  <si>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</si>
  <si>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</si>
  <si>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</si>
  <si>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</si>
  <si>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</si>
  <si>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</si>
  <si>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</si>
  <si>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</si>
  <si>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</si>
  <si>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</si>
  <si>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</si>
  <si>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</si>
  <si>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</si>
  <si>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</si>
  <si>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</si>
  <si>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</si>
  <si>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</si>
  <si>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</si>
  <si>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</si>
  <si>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</si>
  <si>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</si>
  <si>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</si>
  <si>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</si>
  <si>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</si>
  <si>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</si>
  <si>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</si>
  <si>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</si>
  <si>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</si>
  <si>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</si>
  <si>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</si>
  <si>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</si>
  <si>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</si>
  <si>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</si>
  <si>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</si>
  <si>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</si>
  <si>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</si>
  <si>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</si>
  <si>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</si>
  <si>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</si>
  <si>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</si>
  <si>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</si>
  <si>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</si>
  <si>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</si>
  <si>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</si>
  <si>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</si>
  <si>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</si>
  <si>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</si>
  <si>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</si>
  <si>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</si>
  <si>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</si>
  <si>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</si>
  <si>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</si>
  <si>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</si>
  <si>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</si>
  <si>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</si>
  <si>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</si>
  <si>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</si>
  <si>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</si>
  <si>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</si>
  <si>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</si>
  <si>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</si>
  <si>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</si>
  <si>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</si>
  <si>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</si>
  <si>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</si>
  <si>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</si>
  <si>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</si>
  <si>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</si>
  <si>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</si>
  <si>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</si>
  <si>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</si>
  <si>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</si>
  <si>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</si>
  <si>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</si>
  <si>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</si>
  <si>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</si>
  <si>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</si>
  <si>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</si>
  <si>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</si>
  <si>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</si>
  <si>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</si>
  <si>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</si>
  <si>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</si>
  <si>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</si>
  <si>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</si>
  <si>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</si>
  <si>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</si>
  <si>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</si>
  <si>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</si>
  <si>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</si>
  <si>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</si>
  <si>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</si>
  <si>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</si>
  <si>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</si>
  <si>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</si>
  <si>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</si>
  <si>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</si>
  <si>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</si>
  <si>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</si>
  <si>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</si>
  <si>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</si>
  <si>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</si>
  <si>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</si>
  <si>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</si>
  <si>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</si>
  <si>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</si>
  <si>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</si>
  <si>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</si>
  <si>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</si>
  <si>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</si>
  <si>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</si>
  <si>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</si>
  <si>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</si>
  <si>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</si>
  <si>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</si>
  <si>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</si>
  <si>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</si>
  <si>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</si>
  <si>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</si>
  <si>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</si>
  <si>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</si>
  <si>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</si>
  <si>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</si>
  <si>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</si>
  <si>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</si>
  <si>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</si>
  <si>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</si>
  <si>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</si>
  <si>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</si>
  <si>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</si>
  <si>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</si>
  <si>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</si>
  <si>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</si>
  <si>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</si>
  <si>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</si>
  <si>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</si>
  <si>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</si>
  <si>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</si>
  <si>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</si>
  <si>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</si>
  <si>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</si>
  <si>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</si>
  <si>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</si>
  <si>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</si>
  <si>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</si>
  <si>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</si>
  <si>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</si>
  <si>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</si>
  <si>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</si>
  <si>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</si>
  <si>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</si>
  <si>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</si>
  <si>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</si>
  <si>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</si>
  <si>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</si>
  <si>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</si>
  <si>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</si>
  <si>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</si>
  <si>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</si>
  <si>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</si>
  <si>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</si>
  <si>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</si>
  <si>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</si>
  <si>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</si>
  <si>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</si>
  <si>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</si>
  <si>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</si>
  <si>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</si>
  <si>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</si>
  <si>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</si>
  <si>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</si>
  <si>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</si>
  <si>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</si>
  <si>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</si>
  <si>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</si>
  <si>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</si>
  <si>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</si>
  <si>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</si>
  <si>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</si>
  <si>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</si>
  <si>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</si>
  <si>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</si>
  <si>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</si>
  <si>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</si>
  <si>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</si>
  <si>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</si>
  <si>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</si>
  <si>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</si>
  <si>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</si>
  <si>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</si>
  <si>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</si>
  <si>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</si>
  <si>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</si>
  <si>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</si>
  <si>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</si>
  <si>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</si>
  <si>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</si>
  <si>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</si>
  <si>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</si>
  <si>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</si>
  <si>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</si>
  <si>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</si>
  <si>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</si>
  <si>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</si>
  <si>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</si>
  <si>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</si>
  <si>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</si>
  <si>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</si>
  <si>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</si>
  <si>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</si>
  <si>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</si>
  <si>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</si>
  <si>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</si>
  <si>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</si>
  <si>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</si>
  <si>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</si>
  <si>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</si>
  <si>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</si>
  <si>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</si>
  <si>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</si>
  <si>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</si>
  <si>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</si>
  <si>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</si>
  <si>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</si>
  <si>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</si>
  <si>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</si>
  <si>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</si>
  <si>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</si>
  <si>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</si>
  <si>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</si>
  <si>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</si>
  <si>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</si>
  <si>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</si>
  <si>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</si>
  <si>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</si>
  <si>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</si>
  <si>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</si>
  <si>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</si>
  <si>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</si>
  <si>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</si>
  <si>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</si>
  <si>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</si>
  <si>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</si>
  <si>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</si>
  <si>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</si>
  <si>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</si>
  <si>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</si>
  <si>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</si>
  <si>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</si>
  <si>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</si>
  <si>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</si>
  <si>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</si>
  <si>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</si>
  <si>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</si>
  <si>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</si>
  <si>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</si>
  <si>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</si>
  <si>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</si>
  <si>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</si>
  <si>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</si>
  <si>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</si>
  <si>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</si>
  <si>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</si>
  <si>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</si>
  <si>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</si>
  <si>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</si>
  <si>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</si>
  <si>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</si>
  <si>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</si>
  <si>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</si>
  <si>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</si>
  <si>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</si>
  <si>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</si>
  <si>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</si>
  <si>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</si>
  <si>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</si>
  <si>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</si>
  <si>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</si>
  <si>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</si>
  <si>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</si>
  <si>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</si>
  <si>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</si>
  <si>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</si>
  <si>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</si>
  <si>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</si>
  <si>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</si>
  <si>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</si>
  <si>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</si>
  <si>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</si>
  <si>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</si>
  <si>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</si>
  <si>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</si>
  <si>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</si>
  <si>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</si>
  <si>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</si>
  <si>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</si>
  <si>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</si>
  <si>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</si>
  <si>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</si>
  <si>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</si>
  <si>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</si>
  <si>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</si>
  <si>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</si>
  <si>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</si>
  <si>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</si>
  <si>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</si>
  <si>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</si>
  <si>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</si>
  <si>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</si>
  <si>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</si>
  <si>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</si>
  <si>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</si>
  <si>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</si>
  <si>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</si>
  <si>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</si>
  <si>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</si>
  <si>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</si>
  <si>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</si>
  <si>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</si>
  <si>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</si>
  <si>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</si>
  <si>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</si>
  <si>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</si>
  <si>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</si>
  <si>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</si>
  <si>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</si>
  <si>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</si>
  <si>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</si>
  <si>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</si>
  <si>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</si>
  <si>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</si>
  <si>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</si>
  <si>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</si>
  <si>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</si>
  <si>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</si>
  <si>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</si>
  <si>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</si>
  <si>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</si>
  <si>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</si>
  <si>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</si>
  <si>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</si>
  <si>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</si>
  <si>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</si>
  <si>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</si>
  <si>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</si>
  <si>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</si>
  <si>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</si>
  <si>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</si>
  <si>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</si>
  <si>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</si>
  <si>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</si>
  <si>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</si>
  <si>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</si>
  <si>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</si>
  <si>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</si>
  <si>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</si>
  <si>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</si>
  <si>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</si>
  <si>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</si>
  <si>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</si>
  <si>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</si>
  <si>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</si>
  <si>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</si>
  <si>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</si>
  <si>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</si>
  <si>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</si>
  <si>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</si>
  <si>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</si>
  <si>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</si>
  <si>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</si>
  <si>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</si>
  <si>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</si>
  <si>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</si>
  <si>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</si>
  <si>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</si>
  <si>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</si>
  <si>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</si>
  <si>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</si>
  <si>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</si>
  <si>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</si>
  <si>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</si>
  <si>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</si>
  <si>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</si>
  <si>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</si>
  <si>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</si>
  <si>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</si>
  <si>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</si>
  <si>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</si>
  <si>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</si>
  <si>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</si>
  <si>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</si>
  <si>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</si>
  <si>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</si>
  <si>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</si>
  <si>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</si>
  <si>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</si>
  <si>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</si>
  <si>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</si>
  <si>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</si>
  <si>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</si>
  <si>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</si>
  <si>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</si>
  <si>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</si>
  <si>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</si>
  <si>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</si>
  <si>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</si>
  <si>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</si>
  <si>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</si>
  <si>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</si>
  <si>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</si>
  <si>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</si>
  <si>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</si>
  <si>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</si>
  <si>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</si>
  <si>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</si>
  <si>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</si>
  <si>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</si>
  <si>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</si>
  <si>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</si>
  <si>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</si>
  <si>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</si>
  <si>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</si>
  <si>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</si>
  <si>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</si>
  <si>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</si>
  <si>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</si>
  <si>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</si>
  <si>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</si>
  <si>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</si>
  <si>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</si>
  <si>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</si>
  <si>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</si>
  <si>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</si>
  <si>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</si>
  <si>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</si>
  <si>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</si>
  <si>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</si>
  <si>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</si>
  <si>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</si>
  <si>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</si>
  <si>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</si>
  <si>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</si>
  <si>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</si>
  <si>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</si>
  <si>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</si>
  <si>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</si>
  <si>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</si>
  <si>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</si>
  <si>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</si>
  <si>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</si>
  <si>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</si>
  <si>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</si>
  <si>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</si>
  <si>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</si>
  <si>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</si>
  <si>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</si>
  <si>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</si>
  <si>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</si>
  <si>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</si>
  <si>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</si>
  <si>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</si>
  <si>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</si>
  <si>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</si>
  <si>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</si>
  <si>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</si>
  <si>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</si>
  <si>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</si>
  <si>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</si>
  <si>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</si>
  <si>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</si>
  <si>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</si>
  <si>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</si>
  <si>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</si>
  <si>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</si>
  <si>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</si>
  <si>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</si>
  <si>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</si>
  <si>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</si>
  <si>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</si>
  <si>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</si>
  <si>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</si>
  <si>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</si>
  <si>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</si>
  <si>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</si>
  <si>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</si>
  <si>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</si>
  <si>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</si>
  <si>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</si>
  <si>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</si>
  <si>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</si>
  <si>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</si>
  <si>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</si>
  <si>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</si>
  <si>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</si>
  <si>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</si>
  <si>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</si>
  <si>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</si>
  <si>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</si>
  <si>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</si>
  <si>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</si>
  <si>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</si>
  <si>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</si>
  <si>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</si>
  <si>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</si>
  <si>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</si>
  <si>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</si>
  <si>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</si>
  <si>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</si>
  <si>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</si>
  <si>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</si>
  <si>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</si>
  <si>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</si>
  <si>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</si>
  <si>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</si>
  <si>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</si>
  <si>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</si>
  <si>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</si>
  <si>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</si>
  <si>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</si>
  <si>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</si>
  <si>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</si>
  <si>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</si>
  <si>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</si>
  <si>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</si>
  <si>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</si>
  <si>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</si>
  <si>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</si>
  <si>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</si>
  <si>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</si>
  <si>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</si>
  <si>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</si>
  <si>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</si>
  <si>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</si>
  <si>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</si>
  <si>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</si>
  <si>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</si>
  <si>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</si>
  <si>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</si>
  <si>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</si>
  <si>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</si>
  <si>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</si>
  <si>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</si>
  <si>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</si>
  <si>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</si>
  <si>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</si>
  <si>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</si>
  <si>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</si>
  <si>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</si>
  <si>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</si>
  <si>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</si>
  <si>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</si>
  <si>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</si>
  <si>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</si>
  <si>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</si>
  <si>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</si>
  <si>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</si>
  <si>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</si>
  <si>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</si>
  <si>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</si>
  <si>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</si>
  <si>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</si>
  <si>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</si>
  <si>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</si>
  <si>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</si>
  <si>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</si>
  <si>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</si>
  <si>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</si>
  <si>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</si>
  <si>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</si>
  <si>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</si>
  <si>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</si>
  <si>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</si>
  <si>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</si>
  <si>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</si>
  <si>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</si>
  <si>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</si>
  <si>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</si>
  <si>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</si>
  <si>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</si>
  <si>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</si>
  <si>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</si>
  <si>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</si>
  <si>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</si>
  <si>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</si>
  <si>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</si>
  <si>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</si>
  <si>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</si>
  <si>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</si>
  <si>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</si>
  <si>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</si>
  <si>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</si>
  <si>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</si>
  <si>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</si>
  <si>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</si>
  <si>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</si>
  <si>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</si>
  <si>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</si>
  <si>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</si>
  <si>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</si>
  <si>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</si>
  <si>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</si>
  <si>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</si>
  <si>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</si>
  <si>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</si>
  <si>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</si>
  <si>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</si>
  <si>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</si>
  <si>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</si>
  <si>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</si>
  <si>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</si>
  <si>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</si>
  <si>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</si>
  <si>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</si>
  <si>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</si>
  <si>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</si>
  <si>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</si>
  <si>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</si>
  <si>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</si>
  <si>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</si>
  <si>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</si>
  <si>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</si>
  <si>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</si>
  <si>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</si>
  <si>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</si>
  <si>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</si>
  <si>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</si>
  <si>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</si>
  <si>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</si>
  <si>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</si>
  <si>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</si>
  <si>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</si>
  <si>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</si>
  <si>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</si>
  <si>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</si>
  <si>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</si>
  <si>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</si>
  <si>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</si>
  <si>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</si>
  <si>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</si>
  <si>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</si>
  <si>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</si>
  <si>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</si>
  <si>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</si>
  <si>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</si>
  <si>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</si>
  <si>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</si>
  <si>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</si>
  <si>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</si>
  <si>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</si>
  <si>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</si>
  <si>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</si>
  <si>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</si>
  <si>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</si>
  <si>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</si>
  <si>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</si>
  <si>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</si>
  <si>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</si>
  <si>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</si>
  <si>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</si>
  <si>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</si>
  <si>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</si>
  <si>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</si>
  <si>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</si>
  <si>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</si>
  <si>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</si>
  <si>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</si>
  <si>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</si>
  <si>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</si>
  <si>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</si>
  <si>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</si>
  <si>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</si>
  <si>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</si>
  <si>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</si>
  <si>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</si>
  <si>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</si>
  <si>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</si>
  <si>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</si>
  <si>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</si>
  <si>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</si>
  <si>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</si>
  <si>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</si>
  <si>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</si>
  <si>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</si>
  <si>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</si>
  <si>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</si>
  <si>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</si>
  <si>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</si>
  <si>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</si>
  <si>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</si>
  <si>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</si>
  <si>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</si>
  <si>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</si>
  <si>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</si>
  <si>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</si>
  <si>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</si>
  <si>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</si>
  <si>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</si>
  <si>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</si>
  <si>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</si>
  <si>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</si>
  <si>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</si>
  <si>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</si>
  <si>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</si>
  <si>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</si>
  <si>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</si>
  <si>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</si>
  <si>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</si>
  <si>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</si>
  <si>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</si>
  <si>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</si>
  <si>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</si>
  <si>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</si>
  <si>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</si>
  <si>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</si>
  <si>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</si>
  <si>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</si>
  <si>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</si>
  <si>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</si>
  <si>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</si>
  <si>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</si>
  <si>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</si>
  <si>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</si>
  <si>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</si>
  <si>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</si>
  <si>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</si>
  <si>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</si>
  <si>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</si>
  <si>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</si>
  <si>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</si>
  <si>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</si>
  <si>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</si>
  <si>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</si>
  <si>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</si>
  <si>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</si>
  <si>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</si>
  <si>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</si>
  <si>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</si>
  <si>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</si>
  <si>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</si>
  <si>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</si>
  <si>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</si>
  <si>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</si>
  <si>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</si>
  <si>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</si>
  <si>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</si>
  <si>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</si>
  <si>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</si>
  <si>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</si>
  <si>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</si>
  <si>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</si>
  <si>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</si>
  <si>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</si>
  <si>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</si>
  <si>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</si>
  <si>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</si>
  <si>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</si>
  <si>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</si>
  <si>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</si>
  <si>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</si>
  <si>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</si>
  <si>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</si>
  <si>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</si>
  <si>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</si>
  <si>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</si>
  <si>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</si>
  <si>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</si>
  <si>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</si>
  <si>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</si>
  <si>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</si>
  <si>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</si>
  <si>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</si>
  <si>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</si>
  <si>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</si>
  <si>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</si>
  <si>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</si>
  <si>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</si>
  <si>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</si>
  <si>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</si>
  <si>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</si>
  <si>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</si>
  <si>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</si>
  <si>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</si>
  <si>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</si>
  <si>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</si>
  <si>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</si>
  <si>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</si>
  <si>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</si>
  <si>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</si>
  <si>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</si>
  <si>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</si>
  <si>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</si>
  <si>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</si>
  <si>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</si>
  <si>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</si>
  <si>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</si>
  <si>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</si>
  <si>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</si>
  <si>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</si>
  <si>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</si>
  <si>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</si>
  <si>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</si>
  <si>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</si>
  <si>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</si>
  <si>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</si>
  <si>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</si>
  <si>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</si>
  <si>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</si>
  <si>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</si>
  <si>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</si>
  <si>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</si>
  <si>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</si>
  <si>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</si>
  <si>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</si>
  <si>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</si>
  <si>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</si>
  <si>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</si>
  <si>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</si>
  <si>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</si>
  <si>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</si>
  <si>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</si>
  <si>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</si>
  <si>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</si>
  <si>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</si>
  <si>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</si>
  <si>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</si>
  <si>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</si>
  <si>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</si>
  <si>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</si>
  <si>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</si>
  <si>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</si>
  <si>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</si>
  <si>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</si>
  <si>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</si>
  <si>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</si>
  <si>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</si>
  <si>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</si>
  <si>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</si>
  <si>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</si>
  <si>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</si>
  <si>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</si>
  <si>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</si>
  <si>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</si>
  <si>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</si>
  <si>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</si>
  <si>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</si>
  <si>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</si>
  <si>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</si>
  <si>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</si>
  <si>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</si>
  <si>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</si>
  <si>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</si>
  <si>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</si>
  <si>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</si>
  <si>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</si>
  <si>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</si>
  <si>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</si>
  <si>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</si>
  <si>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</si>
  <si>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</si>
  <si>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</si>
  <si>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</si>
  <si>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</si>
  <si>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</si>
  <si>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</si>
  <si>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</si>
  <si>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</si>
  <si>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</si>
  <si>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</si>
  <si>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</si>
  <si>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</si>
  <si>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</si>
  <si>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</si>
  <si>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</si>
  <si>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</si>
  <si>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</si>
  <si>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</si>
  <si>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</si>
  <si>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</si>
  <si>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</si>
  <si>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</si>
  <si>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</si>
  <si>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</si>
  <si>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</si>
  <si>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</si>
  <si>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</si>
  <si>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</si>
  <si>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</si>
  <si>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</si>
  <si>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</si>
  <si>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</si>
  <si>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</si>
  <si>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</si>
  <si>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</si>
  <si>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</si>
  <si>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</si>
  <si>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</si>
  <si>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</si>
  <si>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</si>
  <si>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</si>
  <si>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</si>
  <si>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</si>
  <si>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</si>
  <si>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</si>
  <si>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</si>
  <si>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</si>
  <si>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</si>
  <si>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</si>
  <si>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</si>
  <si>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</si>
  <si>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</si>
  <si>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</si>
  <si>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</si>
  <si>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</si>
  <si>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</si>
  <si>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</si>
  <si>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</si>
  <si>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</si>
  <si>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</si>
  <si>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</si>
  <si>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</si>
  <si>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</si>
  <si>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</si>
  <si>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</si>
  <si>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</si>
  <si>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</si>
  <si>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</si>
  <si>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</si>
  <si>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</si>
  <si>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</si>
  <si>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</si>
  <si>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</si>
  <si>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</si>
  <si>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</si>
  <si>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</si>
  <si>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</si>
  <si>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</si>
  <si>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</si>
  <si>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</si>
  <si>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</si>
  <si>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</si>
  <si>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</si>
  <si>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</si>
  <si>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</si>
  <si>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</si>
  <si>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</si>
  <si>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</si>
  <si>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</si>
  <si>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</si>
  <si>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</si>
  <si>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</si>
  <si>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</si>
  <si>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</si>
  <si>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</si>
  <si>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</si>
  <si>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</si>
  <si>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</si>
  <si>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</si>
  <si>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</si>
  <si>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</si>
  <si>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</si>
  <si>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</si>
  <si>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</si>
  <si>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</si>
  <si>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</si>
  <si>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</si>
  <si>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</si>
  <si>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</si>
  <si>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</si>
  <si>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</si>
  <si>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</si>
  <si>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</si>
  <si>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</si>
  <si>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</si>
  <si>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</si>
  <si>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</si>
  <si>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</si>
  <si>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</si>
  <si>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</si>
  <si>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</si>
  <si>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</si>
  <si>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</si>
  <si>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</si>
  <si>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</si>
  <si>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</si>
  <si>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</si>
  <si>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</si>
  <si>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</si>
  <si>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</si>
  <si>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</si>
  <si>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</si>
  <si>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</si>
  <si>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</si>
  <si>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</si>
  <si>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</si>
  <si>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</si>
  <si>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</si>
  <si>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</si>
  <si>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</si>
  <si>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</si>
  <si>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</si>
  <si>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</si>
  <si>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</si>
  <si>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</si>
  <si>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</si>
  <si>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</si>
  <si>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</si>
  <si>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</si>
  <si>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</si>
  <si>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</si>
  <si>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</si>
  <si>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</si>
  <si>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</si>
  <si>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</si>
  <si>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</si>
  <si>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</si>
  <si>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</si>
  <si>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</si>
  <si>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</si>
  <si>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</si>
  <si>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</si>
  <si>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</si>
  <si>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</si>
  <si>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</si>
  <si>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</si>
  <si>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</si>
  <si>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</si>
  <si>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</si>
  <si>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</si>
  <si>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</si>
  <si>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</si>
  <si>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</si>
  <si>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</si>
  <si>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</si>
  <si>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</si>
  <si>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</si>
  <si>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</si>
  <si>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</si>
  <si>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</si>
  <si>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</si>
  <si>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</si>
  <si>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</si>
  <si>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</si>
  <si>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</si>
  <si>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</si>
  <si>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</si>
  <si>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</si>
  <si>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</si>
  <si>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</si>
  <si>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</si>
  <si>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</si>
  <si>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</si>
  <si>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</si>
  <si>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</si>
  <si>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</si>
  <si>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</si>
  <si>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</si>
  <si>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</si>
  <si>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</si>
  <si>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</si>
  <si>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</si>
  <si>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</si>
  <si>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</si>
  <si>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</si>
  <si>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</si>
  <si>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</si>
  <si>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</si>
  <si>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</si>
  <si>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</si>
  <si>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</si>
  <si>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</si>
  <si>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</si>
  <si>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</si>
  <si>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</si>
  <si>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</si>
  <si>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</si>
  <si>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</si>
  <si>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</si>
  <si>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</si>
  <si>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</si>
  <si>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</si>
  <si>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</si>
  <si>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</si>
  <si>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</si>
  <si>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</si>
  <si>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</si>
  <si>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</si>
  <si>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</si>
  <si>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</si>
  <si>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</si>
  <si>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</si>
  <si>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</si>
  <si>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</si>
  <si>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</si>
  <si>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</si>
  <si>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</si>
  <si>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</si>
  <si>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</si>
  <si>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</si>
  <si>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</si>
  <si>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</si>
  <si>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</si>
  <si>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</si>
  <si>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</si>
  <si>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</si>
  <si>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</si>
  <si>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</si>
  <si>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</si>
  <si>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</si>
  <si>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</si>
  <si>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</si>
  <si>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</si>
  <si>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</si>
  <si>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</si>
  <si>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</si>
  <si>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</si>
  <si>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</si>
  <si>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</si>
  <si>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</si>
  <si>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</si>
  <si>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</si>
  <si>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</si>
  <si>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</si>
  <si>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</si>
  <si>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</si>
  <si>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</si>
  <si>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</si>
  <si>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</si>
  <si>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</si>
  <si>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</si>
  <si>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</si>
  <si>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</si>
  <si>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</si>
  <si>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</si>
  <si>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</si>
  <si>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</si>
  <si>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</si>
  <si>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</si>
  <si>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</si>
  <si>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</si>
  <si>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</si>
  <si>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</si>
  <si>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</si>
  <si>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</si>
  <si>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</si>
  <si>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</si>
  <si>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</si>
  <si>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</si>
  <si>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</si>
  <si>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</si>
  <si>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</si>
  <si>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</si>
  <si>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</si>
  <si>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</si>
  <si>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</si>
  <si>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</si>
  <si>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</si>
  <si>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</si>
  <si>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</si>
  <si>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</si>
  <si>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</si>
  <si>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</si>
  <si>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</si>
  <si>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</si>
  <si>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</si>
  <si>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</si>
  <si>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</si>
  <si>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</si>
  <si>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</si>
  <si>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</si>
  <si>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</si>
  <si>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</si>
  <si>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</si>
  <si>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</si>
  <si>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</si>
  <si>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</si>
  <si>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</si>
  <si>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</si>
  <si>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</si>
  <si>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</si>
  <si>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</si>
  <si>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</si>
  <si>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</si>
  <si>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</si>
  <si>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</si>
  <si>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</si>
  <si>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</si>
  <si>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</si>
  <si>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</si>
  <si>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</si>
  <si>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</si>
  <si>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</si>
  <si>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</si>
  <si>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</si>
  <si>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</si>
  <si>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</si>
  <si>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</si>
  <si>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</si>
  <si>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</si>
  <si>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</si>
  <si>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</si>
  <si>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</si>
  <si>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</si>
  <si>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</si>
  <si>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</si>
  <si>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</si>
  <si>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</si>
  <si>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</si>
  <si>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</si>
  <si>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</si>
  <si>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</si>
  <si>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</si>
  <si>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</si>
  <si>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</si>
  <si>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</si>
  <si>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</si>
  <si>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</si>
  <si>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</si>
  <si>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</si>
  <si>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</si>
  <si>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</si>
  <si>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</si>
  <si>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</si>
  <si>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</si>
  <si>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</si>
  <si>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</si>
  <si>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</si>
  <si>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</si>
  <si>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</si>
  <si>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</si>
  <si>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</si>
  <si>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</si>
  <si>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</si>
  <si>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</si>
  <si>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</si>
  <si>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</si>
  <si>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</si>
  <si>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</si>
  <si>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</si>
  <si>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</si>
  <si>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</si>
  <si>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</si>
  <si>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</si>
  <si>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</si>
  <si>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</si>
  <si>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</si>
  <si>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</si>
  <si>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</si>
  <si>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</si>
  <si>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</si>
  <si>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</si>
  <si>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</si>
  <si>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</si>
  <si>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</si>
  <si>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</si>
  <si>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</si>
  <si>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</si>
  <si>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</si>
  <si>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</si>
  <si>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</si>
  <si>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</si>
  <si>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</si>
  <si>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</si>
  <si>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</si>
  <si>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</si>
  <si>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</si>
  <si>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</si>
  <si>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</si>
  <si>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</si>
  <si>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</si>
  <si>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</si>
  <si>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</si>
  <si>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</si>
  <si>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</si>
  <si>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</si>
  <si>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</si>
  <si>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</si>
  <si>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</si>
  <si>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</si>
  <si>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</si>
  <si>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</si>
  <si>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</si>
  <si>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</si>
  <si>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</si>
  <si>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</si>
  <si>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</si>
  <si>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</si>
  <si>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</si>
  <si>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</si>
  <si>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</si>
  <si>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</si>
  <si>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</si>
  <si>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</si>
  <si>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</si>
  <si>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</si>
  <si>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</si>
  <si>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</si>
  <si>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</si>
  <si>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</si>
  <si>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</si>
  <si>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</si>
  <si>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</si>
  <si>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</si>
  <si>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</si>
  <si>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</si>
  <si>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</si>
  <si>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</si>
  <si>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</si>
  <si>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</si>
  <si>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</si>
  <si>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</si>
  <si>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</si>
  <si>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</si>
  <si>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</si>
  <si>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</si>
  <si>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</si>
  <si>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</si>
  <si>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</si>
  <si>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</si>
  <si>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</si>
  <si>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</si>
  <si>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</si>
  <si>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</si>
  <si>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</si>
  <si>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</si>
  <si>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</si>
  <si>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</si>
  <si>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</si>
  <si>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</si>
  <si>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</si>
  <si>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</si>
  <si>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</si>
  <si>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</si>
  <si>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</si>
  <si>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</si>
  <si>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</si>
  <si>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</si>
  <si>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</si>
  <si>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</si>
  <si>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</si>
  <si>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</si>
  <si>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</si>
  <si>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</si>
  <si>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</si>
  <si>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</si>
  <si>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</si>
  <si>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</si>
  <si>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</si>
  <si>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</si>
  <si>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</si>
  <si>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</si>
  <si>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</si>
  <si>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</si>
  <si>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</si>
  <si>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</si>
  <si>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</si>
  <si>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</si>
  <si>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</si>
  <si>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</si>
  <si>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</si>
  <si>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</si>
  <si>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</si>
  <si>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</si>
  <si>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</si>
  <si>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</si>
  <si>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</si>
  <si>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</si>
  <si>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</si>
  <si>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</si>
  <si>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</si>
  <si>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</si>
  <si>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</si>
  <si>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</si>
  <si>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</si>
  <si>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</si>
  <si>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</si>
  <si>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</si>
  <si>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</si>
  <si>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</si>
  <si>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</si>
  <si>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</si>
  <si>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</si>
  <si>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</si>
  <si>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</si>
  <si>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</si>
  <si>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</si>
  <si>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</si>
  <si>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</si>
  <si>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</si>
  <si>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</si>
  <si>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</si>
  <si>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</si>
  <si>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</si>
  <si>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</si>
  <si>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</si>
  <si>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</si>
  <si>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</si>
  <si>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</si>
  <si>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</si>
  <si>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</si>
  <si>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</si>
  <si>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</si>
  <si>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</si>
  <si>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</si>
  <si>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</si>
  <si>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</si>
  <si>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</si>
  <si>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</si>
  <si>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</si>
  <si>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</si>
  <si>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</si>
  <si>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</si>
  <si>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</si>
  <si>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</si>
  <si>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</si>
  <si>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</si>
  <si>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</si>
  <si>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</si>
  <si>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</si>
  <si>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</si>
  <si>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</si>
  <si>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</si>
  <si>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</si>
  <si>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</si>
  <si>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</si>
  <si>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</si>
  <si>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</si>
  <si>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</si>
  <si>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</si>
  <si>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</si>
  <si>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</si>
  <si>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</si>
  <si>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</si>
  <si>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</si>
  <si>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</si>
  <si>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</si>
  <si>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</si>
  <si>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</si>
  <si>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</si>
  <si>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</si>
  <si>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</si>
  <si>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</si>
  <si>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</si>
  <si>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</si>
  <si>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</si>
  <si>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</si>
  <si>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</si>
  <si>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</si>
  <si>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</si>
  <si>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</si>
  <si>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</si>
  <si>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</si>
  <si>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</si>
  <si>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</si>
  <si>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</si>
  <si>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</si>
  <si>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</si>
  <si>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</si>
  <si>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</si>
  <si>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</si>
  <si>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</si>
  <si>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</si>
  <si>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</si>
  <si>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</si>
  <si>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</si>
  <si>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</si>
  <si>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</si>
  <si>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</si>
  <si>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</si>
  <si>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</si>
  <si>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</si>
  <si>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</si>
  <si>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</si>
  <si>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</si>
  <si>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</si>
  <si>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</si>
  <si>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</si>
  <si>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</si>
  <si>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</si>
  <si>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</si>
  <si>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</si>
  <si>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</si>
  <si>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</si>
  <si>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</si>
  <si>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</si>
  <si>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</si>
  <si>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</si>
  <si>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</si>
  <si>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</si>
  <si>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</si>
  <si>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</si>
  <si>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</si>
  <si>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</si>
  <si>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</si>
  <si>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</si>
  <si>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</si>
  <si>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</si>
  <si>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</si>
  <si>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</si>
  <si>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</si>
  <si>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</si>
  <si>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</si>
  <si>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</si>
  <si>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</si>
  <si>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</si>
  <si>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</si>
  <si>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</si>
  <si>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</si>
  <si>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</si>
  <si>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</si>
  <si>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</si>
  <si>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</si>
  <si>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</si>
  <si>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</si>
  <si>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</si>
  <si>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</si>
  <si>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</si>
  <si>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</si>
  <si>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</si>
  <si>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</si>
  <si>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</si>
  <si>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</si>
  <si>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</si>
  <si>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</si>
  <si>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</si>
  <si>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</si>
  <si>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</si>
  <si>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</si>
  <si>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</si>
  <si>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</si>
  <si>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</si>
  <si>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</si>
  <si>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</si>
  <si>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</si>
  <si>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</si>
  <si>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</si>
  <si>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</si>
  <si>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</si>
  <si>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</si>
  <si>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</si>
  <si>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</si>
  <si>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</si>
  <si>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</si>
  <si>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</si>
  <si>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</si>
  <si>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</si>
  <si>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</si>
  <si>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</si>
  <si>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</si>
  <si>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</si>
  <si>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</si>
  <si>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</si>
  <si>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</si>
  <si>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</si>
  <si>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</si>
  <si>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</si>
  <si>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</si>
  <si>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</si>
  <si>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</si>
  <si>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</si>
  <si>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</si>
  <si>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</si>
  <si>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</si>
  <si>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</si>
  <si>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</si>
  <si>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</si>
  <si>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</si>
  <si>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</si>
  <si>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</si>
  <si>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</si>
  <si>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</si>
  <si>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</si>
  <si>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</si>
  <si>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</si>
  <si>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</si>
  <si>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</si>
  <si>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</si>
  <si>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</si>
  <si>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</si>
  <si>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</si>
  <si>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</si>
  <si>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</si>
  <si>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</si>
  <si>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</si>
  <si>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</si>
  <si>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</si>
  <si>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</si>
  <si>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</si>
  <si>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</si>
  <si>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</si>
  <si>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</si>
  <si>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</si>
  <si>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</si>
  <si>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</si>
  <si>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</si>
  <si>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</si>
  <si>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</si>
  <si>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</si>
  <si>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</si>
  <si>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</si>
  <si>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</si>
  <si>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</si>
  <si>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</si>
  <si>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</si>
  <si>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</si>
  <si>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</si>
  <si>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</si>
  <si>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</si>
  <si>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</si>
  <si>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</si>
  <si>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</si>
  <si>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</si>
  <si>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</si>
  <si>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</si>
  <si>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</si>
  <si>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</si>
  <si>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</si>
  <si>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</si>
  <si>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</si>
  <si>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</si>
  <si>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</si>
  <si>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</si>
  <si>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</si>
  <si>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</si>
  <si>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</si>
  <si>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</si>
  <si>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</si>
  <si>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</si>
  <si>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</si>
  <si>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</si>
  <si>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</si>
  <si>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</si>
  <si>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</si>
  <si>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</si>
  <si>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</si>
  <si>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</si>
  <si>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</si>
  <si>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</si>
  <si>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</si>
  <si>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</si>
  <si>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</si>
  <si>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</si>
  <si>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</si>
  <si>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</si>
  <si>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</si>
  <si>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</si>
  <si>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</si>
  <si>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</si>
  <si>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</si>
  <si>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</si>
  <si>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</si>
  <si>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</si>
  <si>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</si>
  <si>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</si>
  <si>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</si>
  <si>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</si>
  <si>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</si>
  <si>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</si>
  <si>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</si>
  <si>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</si>
  <si>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</si>
  <si>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</si>
  <si>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</si>
  <si>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</si>
  <si>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</si>
  <si>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</si>
  <si>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</si>
  <si>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</si>
  <si>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</si>
  <si>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</si>
  <si>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</si>
  <si>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</si>
  <si>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</si>
  <si>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</si>
  <si>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</si>
  <si>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</si>
  <si>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</si>
  <si>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</si>
  <si>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</si>
  <si>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</si>
  <si>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</si>
  <si>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</si>
  <si>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</si>
  <si>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</si>
  <si>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</si>
  <si>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</si>
  <si>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</si>
  <si>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</si>
  <si>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</si>
  <si>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</si>
  <si>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</si>
  <si>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</si>
  <si>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</si>
  <si>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</si>
  <si>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</si>
  <si>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</si>
  <si>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</si>
  <si>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</si>
  <si>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</si>
  <si>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</si>
  <si>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</si>
  <si>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</si>
  <si>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</si>
  <si>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</si>
  <si>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</si>
  <si>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</si>
  <si>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</si>
  <si>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</si>
  <si>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</si>
  <si>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</si>
  <si>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</si>
  <si>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</si>
  <si>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</si>
  <si>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</si>
  <si>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</si>
  <si>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</si>
  <si>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</si>
  <si>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</si>
  <si>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</si>
  <si>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</si>
  <si>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</si>
  <si>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</si>
  <si>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</si>
  <si>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</si>
  <si>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</si>
  <si>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</si>
  <si>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</si>
  <si>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</si>
  <si>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</si>
  <si>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</si>
  <si>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</si>
  <si>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</si>
  <si>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</si>
  <si>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</si>
  <si>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</si>
  <si>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</si>
  <si>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</si>
  <si>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</si>
  <si>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</si>
  <si>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</si>
  <si>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</si>
  <si>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</si>
  <si>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</si>
  <si>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</si>
  <si>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</si>
  <si>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</si>
  <si>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</si>
  <si>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</si>
  <si>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</si>
  <si>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</si>
  <si>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</si>
  <si>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</si>
  <si>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</si>
  <si>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</si>
  <si>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</si>
  <si>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</si>
  <si>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</si>
  <si>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</si>
  <si>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</si>
  <si>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</si>
  <si>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</si>
  <si>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</si>
  <si>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</si>
  <si>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</si>
  <si>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</si>
  <si>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</si>
  <si>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</si>
  <si>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</si>
  <si>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</si>
  <si>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</si>
  <si>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</si>
  <si>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</si>
  <si>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</si>
  <si>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</si>
  <si>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</si>
  <si>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</si>
  <si>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</si>
  <si>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</si>
  <si>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</si>
  <si>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</si>
  <si>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</si>
  <si>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</si>
  <si>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</si>
  <si>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</si>
  <si>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</si>
  <si>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</si>
  <si>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</si>
  <si>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</si>
  <si>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</si>
  <si>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</si>
  <si>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</si>
  <si>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</si>
  <si>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</si>
  <si>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</si>
  <si>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</si>
  <si>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</si>
  <si>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</si>
  <si>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</si>
  <si>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</si>
  <si>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</si>
  <si>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</si>
  <si>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</si>
  <si>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</si>
  <si>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</si>
  <si>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</si>
  <si>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</si>
  <si>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</si>
  <si>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</si>
  <si>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</si>
  <si>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</si>
  <si>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</si>
  <si>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</si>
  <si>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</si>
  <si>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</si>
  <si>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</si>
  <si>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</si>
  <si>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</si>
  <si>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</si>
  <si>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</si>
  <si>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</si>
  <si>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</si>
  <si>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</si>
  <si>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</si>
  <si>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</si>
  <si>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</si>
  <si>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</si>
  <si>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</si>
  <si>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</si>
  <si>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</si>
  <si>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</si>
  <si>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</si>
  <si>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</si>
  <si>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</si>
  <si>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</si>
  <si>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</si>
  <si>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</si>
  <si>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</si>
  <si>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</si>
  <si>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</si>
  <si>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</si>
  <si>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</si>
  <si>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</si>
  <si>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</si>
  <si>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</si>
  <si>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</si>
  <si>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</si>
  <si>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</si>
  <si>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</si>
  <si>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</si>
  <si>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</si>
  <si>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</si>
  <si>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</si>
  <si>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</si>
  <si>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</si>
  <si>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</si>
  <si>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</si>
  <si>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</si>
  <si>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</si>
  <si>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</si>
  <si>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</si>
  <si>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</si>
  <si>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</si>
  <si>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</si>
  <si>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</si>
  <si>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</si>
  <si>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</si>
  <si>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</si>
  <si>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</si>
  <si>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</si>
  <si>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</si>
  <si>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</si>
  <si>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</si>
  <si>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</si>
  <si>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</si>
  <si>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</si>
  <si>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</si>
  <si>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</si>
  <si>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</si>
  <si>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</si>
  <si>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</si>
  <si>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</si>
  <si>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</si>
  <si>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</si>
  <si>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</si>
  <si>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</si>
  <si>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</si>
  <si>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</si>
  <si>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</si>
  <si>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</si>
  <si>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</si>
  <si>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</si>
  <si>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</si>
  <si>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</si>
  <si>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</si>
  <si>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</si>
  <si>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</si>
  <si>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</si>
  <si>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</si>
  <si>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</si>
  <si>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</si>
  <si>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</si>
  <si>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</si>
  <si>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</si>
  <si>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</si>
  <si>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</si>
  <si>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</si>
  <si>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</si>
  <si>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</si>
  <si>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</si>
  <si>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</si>
  <si>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</si>
  <si>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</si>
  <si>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</si>
  <si>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</si>
  <si>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</si>
  <si>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</si>
  <si>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</si>
  <si>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</si>
  <si>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</si>
  <si>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</si>
  <si>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</si>
  <si>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</si>
  <si>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</si>
  <si>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</si>
  <si>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</si>
  <si>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</si>
  <si>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</si>
  <si>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</si>
  <si>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</si>
  <si>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</si>
  <si>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</si>
  <si>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</si>
  <si>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</si>
  <si>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</si>
  <si>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</si>
  <si>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</si>
  <si>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</si>
  <si>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</si>
  <si>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</si>
  <si>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</si>
  <si>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</si>
  <si>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</si>
  <si>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</si>
  <si>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</si>
  <si>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</si>
  <si>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</si>
  <si>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</si>
  <si>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</si>
  <si>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</si>
  <si>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</si>
  <si>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</si>
  <si>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</si>
  <si>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</si>
  <si>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</si>
  <si>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</si>
  <si>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</si>
  <si>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</si>
  <si>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</si>
  <si>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</si>
  <si>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</si>
  <si>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</si>
  <si>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</si>
  <si>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</si>
  <si>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</si>
  <si>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</si>
  <si>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</si>
  <si>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</si>
  <si>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</si>
  <si>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</si>
  <si>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</si>
  <si>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</si>
  <si>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</si>
  <si>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</si>
  <si>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</si>
  <si>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</si>
  <si>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</si>
  <si>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</si>
  <si>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</si>
  <si>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</si>
  <si>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</si>
  <si>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</si>
  <si>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</si>
  <si>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</si>
  <si>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</si>
  <si>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</si>
  <si>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</si>
  <si>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</si>
  <si>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</si>
  <si>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</si>
  <si>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</si>
  <si>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</si>
  <si>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</si>
  <si>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</si>
  <si>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</si>
  <si>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</si>
  <si>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</si>
  <si>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</si>
  <si>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</si>
  <si>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</si>
  <si>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</si>
  <si>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</si>
  <si>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</si>
  <si>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</si>
  <si>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</si>
  <si>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</si>
  <si>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</si>
  <si>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</si>
  <si>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</si>
  <si>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</si>
  <si>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</si>
  <si>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</si>
  <si>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</si>
  <si>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</si>
  <si>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</si>
  <si>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</si>
  <si>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</si>
  <si>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</si>
  <si>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</si>
  <si>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</si>
  <si>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</si>
  <si>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</si>
  <si>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</si>
  <si>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</si>
  <si>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</si>
  <si>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</si>
  <si>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</si>
  <si>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</si>
  <si>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</si>
  <si>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</si>
  <si>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</si>
  <si>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</si>
  <si>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</si>
  <si>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</si>
  <si>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</si>
  <si>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</si>
  <si>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</si>
  <si>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</si>
  <si>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</si>
  <si>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</si>
  <si>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</si>
  <si>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</si>
  <si>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</si>
  <si>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</si>
  <si>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</si>
  <si>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</si>
  <si>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</si>
  <si>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</si>
  <si>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</si>
  <si>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</si>
  <si>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</si>
  <si>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</si>
  <si>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</si>
  <si>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</si>
  <si>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</si>
  <si>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</si>
  <si>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</si>
  <si>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</si>
  <si>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</si>
  <si>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</si>
  <si>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</si>
  <si>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</si>
  <si>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</si>
  <si>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</si>
  <si>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</si>
  <si>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</si>
  <si>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</si>
  <si>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</si>
  <si>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</si>
  <si>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</si>
  <si>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</si>
  <si>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</si>
  <si>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</si>
  <si>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</si>
  <si>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</si>
  <si>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</si>
  <si>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</si>
  <si>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</si>
  <si>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</si>
  <si>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</si>
  <si>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</si>
  <si>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</si>
  <si>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</si>
  <si>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</si>
  <si>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</si>
  <si>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</si>
  <si>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</si>
  <si>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</si>
  <si>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</si>
  <si>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</si>
  <si>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</si>
  <si>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</si>
  <si>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</si>
  <si>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</si>
  <si>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</si>
  <si>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</si>
  <si>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</si>
  <si>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</si>
  <si>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</si>
  <si>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</si>
  <si>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</si>
  <si>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</si>
  <si>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</si>
  <si>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</si>
  <si>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</si>
  <si>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</si>
  <si>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</si>
  <si>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</si>
  <si>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</si>
  <si>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</si>
  <si>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</si>
  <si>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</si>
  <si>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</si>
  <si>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</si>
  <si>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</si>
  <si>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</si>
  <si>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</si>
  <si>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</si>
  <si>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</si>
  <si>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</si>
  <si>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</si>
  <si>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</si>
  <si>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</si>
  <si>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</si>
  <si>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</si>
  <si>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</si>
  <si>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</si>
  <si>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</si>
  <si>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</si>
  <si>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</si>
  <si>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</si>
  <si>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</si>
  <si>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</si>
  <si>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</si>
  <si>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</si>
  <si>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</si>
  <si>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</si>
  <si>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</si>
  <si>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</si>
  <si>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</si>
  <si>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</si>
  <si>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</si>
  <si>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</si>
  <si>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</si>
  <si>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</si>
  <si>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</si>
  <si>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</si>
  <si>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</si>
  <si>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</si>
  <si>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</si>
  <si>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</si>
  <si>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</si>
  <si>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</si>
  <si>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</si>
  <si>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</si>
  <si>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</si>
  <si>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</si>
  <si>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</si>
  <si>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</si>
  <si>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</si>
  <si>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</si>
  <si>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</si>
  <si>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</si>
  <si>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</si>
  <si>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</si>
  <si>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</si>
  <si>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</si>
  <si>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</si>
  <si>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</si>
  <si>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</si>
  <si>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</si>
  <si>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</si>
  <si>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</si>
  <si>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</si>
  <si>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</si>
  <si>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</si>
  <si>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</si>
  <si>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</si>
  <si>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</si>
  <si>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</si>
  <si>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</si>
  <si>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</si>
  <si>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</si>
  <si>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</si>
  <si>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</si>
  <si>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</si>
  <si>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</si>
  <si>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</si>
  <si>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</si>
  <si>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</si>
  <si>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</si>
  <si>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</si>
  <si>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</si>
  <si>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</si>
  <si>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</si>
  <si>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</si>
  <si>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</si>
  <si>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</si>
  <si>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</si>
  <si>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</si>
  <si>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</si>
  <si>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</si>
  <si>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</si>
  <si>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</si>
  <si>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</si>
  <si>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</si>
  <si>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</si>
  <si>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</si>
  <si>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</si>
  <si>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</si>
  <si>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</si>
  <si>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</si>
  <si>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</si>
  <si>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</si>
  <si>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</si>
  <si>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</si>
  <si>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</si>
  <si>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</si>
  <si>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</si>
  <si>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</si>
  <si>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</si>
  <si>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</si>
  <si>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</si>
  <si>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</si>
  <si>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</si>
  <si>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</si>
  <si>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</si>
  <si>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</si>
  <si>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</si>
  <si>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</si>
  <si>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</si>
  <si>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</si>
  <si>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</si>
  <si>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</si>
  <si>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</si>
  <si>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</si>
  <si>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</si>
  <si>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</si>
  <si>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</si>
  <si>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</si>
  <si>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</si>
  <si>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</si>
  <si>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</si>
  <si>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</si>
  <si>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</si>
  <si>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</si>
  <si>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</si>
  <si>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</si>
  <si>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</si>
  <si>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</si>
  <si>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</si>
  <si>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</si>
  <si>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</si>
  <si>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</si>
  <si>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</si>
  <si>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</si>
  <si>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</si>
  <si>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</si>
  <si>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</si>
  <si>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</si>
  <si>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</si>
  <si>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</si>
  <si>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</si>
  <si>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</si>
  <si>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</si>
  <si>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</si>
  <si>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</si>
  <si>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</si>
  <si>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</si>
  <si>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</si>
  <si>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</si>
  <si>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</si>
  <si>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</si>
  <si>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</si>
  <si>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</si>
  <si>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</si>
  <si>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</si>
  <si>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</si>
  <si>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</si>
  <si>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</si>
  <si>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</si>
  <si>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</si>
  <si>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</si>
  <si>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</si>
  <si>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</si>
  <si>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</si>
  <si>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</si>
  <si>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</si>
  <si>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</si>
  <si>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</si>
  <si>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</si>
  <si>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</si>
  <si>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</si>
  <si>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</si>
  <si>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</si>
  <si>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</si>
  <si>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</si>
  <si>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</si>
  <si>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</si>
  <si>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</si>
  <si>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</si>
  <si>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</si>
  <si>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</si>
  <si>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</si>
  <si>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</si>
  <si>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</si>
  <si>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</si>
  <si>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</si>
  <si>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</si>
  <si>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</si>
  <si>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</si>
  <si>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</si>
  <si>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</si>
  <si>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</si>
  <si>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</si>
  <si>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</si>
  <si>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</si>
  <si>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</si>
  <si>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</si>
  <si>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</si>
  <si>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</si>
  <si>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</si>
  <si>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</si>
  <si>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</si>
  <si>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</si>
  <si>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</si>
  <si>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</si>
  <si>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</si>
  <si>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</si>
  <si>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</si>
  <si>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</si>
  <si>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</si>
  <si>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</si>
  <si>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</si>
  <si>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</si>
  <si>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</si>
  <si>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</si>
  <si>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</si>
  <si>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</si>
  <si>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</si>
  <si>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</si>
  <si>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</si>
  <si>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</si>
  <si>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</si>
  <si>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</si>
  <si>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</si>
  <si>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</si>
  <si>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</si>
  <si>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</si>
  <si>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</si>
  <si>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</si>
  <si>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</si>
  <si>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</si>
  <si>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</si>
  <si>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</si>
  <si>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</si>
  <si>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</si>
  <si>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</si>
  <si>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</si>
  <si>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</si>
  <si>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</si>
  <si>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</si>
  <si>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</si>
  <si>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</si>
  <si>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</si>
  <si>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</si>
  <si>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</si>
  <si>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</si>
  <si>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</si>
  <si>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</si>
  <si>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</si>
  <si>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</si>
  <si>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</si>
  <si>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</si>
  <si>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</si>
  <si>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</si>
  <si>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</si>
  <si>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</si>
  <si>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</si>
  <si>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</si>
  <si>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</si>
  <si>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</si>
  <si>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</si>
  <si>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</si>
  <si>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</si>
  <si>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</si>
  <si>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</si>
  <si>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</si>
  <si>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</si>
  <si>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</si>
  <si>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</si>
  <si>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</si>
  <si>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</si>
  <si>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</si>
  <si>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</si>
  <si>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</si>
  <si>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</si>
  <si>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</si>
  <si>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</si>
  <si>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</si>
  <si>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</si>
  <si>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</si>
  <si>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</si>
  <si>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</si>
  <si>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</si>
  <si>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</si>
  <si>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</si>
  <si>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</si>
  <si>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</si>
  <si>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</si>
  <si>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</si>
  <si>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</si>
  <si>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</si>
  <si>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</si>
  <si>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</si>
  <si>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</si>
  <si>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</si>
  <si>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</si>
  <si>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</si>
  <si>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</si>
  <si>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</si>
  <si>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</si>
  <si>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</si>
  <si>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</si>
  <si>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</si>
  <si>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</si>
  <si>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</si>
  <si>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</si>
  <si>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</si>
  <si>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</si>
  <si>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</si>
  <si>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</si>
  <si>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</si>
  <si>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</si>
  <si>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</si>
  <si>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</si>
  <si>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</si>
  <si>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</si>
  <si>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</si>
  <si>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</si>
  <si>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</si>
  <si>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</si>
  <si>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</si>
  <si>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</si>
  <si>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</si>
  <si>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</si>
  <si>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</si>
  <si>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</si>
  <si>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</si>
  <si>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</si>
  <si>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</si>
  <si>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</si>
  <si>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</si>
  <si>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</si>
  <si>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</si>
  <si>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</si>
  <si>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</si>
  <si>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</si>
  <si>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</si>
  <si>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</si>
  <si>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</si>
  <si>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</si>
  <si>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</si>
  <si>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</si>
  <si>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</si>
  <si>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</si>
  <si>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</si>
  <si>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</si>
  <si>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</si>
  <si>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</si>
  <si>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</si>
  <si>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</si>
  <si>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</si>
  <si>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</si>
  <si>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</si>
  <si>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</si>
  <si>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</si>
  <si>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</si>
  <si>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</si>
  <si>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</si>
  <si>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</si>
  <si>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</si>
  <si>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</si>
  <si>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</si>
  <si>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</si>
  <si>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</si>
  <si>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</si>
  <si>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</si>
  <si>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</si>
  <si>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</si>
  <si>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</si>
  <si>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</si>
  <si>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</si>
  <si>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</si>
  <si>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</si>
  <si>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</si>
  <si>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</si>
  <si>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</si>
  <si>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</si>
  <si>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</si>
  <si>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</si>
  <si>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</si>
  <si>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</si>
  <si>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</si>
  <si>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</si>
  <si>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</si>
  <si>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</si>
  <si>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</si>
  <si>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</si>
  <si>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</si>
  <si>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</si>
  <si>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</si>
  <si>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</si>
  <si>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</si>
  <si>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</si>
  <si>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</si>
  <si>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</si>
  <si>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</si>
  <si>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</si>
  <si>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</si>
  <si>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</si>
  <si>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</si>
  <si>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</si>
  <si>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</si>
  <si>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</si>
  <si>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</si>
  <si>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</si>
  <si>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</si>
  <si>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</si>
  <si>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</si>
  <si>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</si>
  <si>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</si>
  <si>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</si>
  <si>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</si>
  <si>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</si>
  <si>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</si>
  <si>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</si>
  <si>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</si>
  <si>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</si>
  <si>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</si>
  <si>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</si>
  <si>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</si>
  <si>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</si>
  <si>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</si>
  <si>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</si>
  <si>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</si>
  <si>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</si>
  <si>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</si>
  <si>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</si>
  <si>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</si>
  <si>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</si>
  <si>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</si>
  <si>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</si>
  <si>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</si>
  <si>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</si>
  <si>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</si>
  <si>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</si>
  <si>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</si>
  <si>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</si>
  <si>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</si>
  <si>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</si>
  <si>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</si>
  <si>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</si>
  <si>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</si>
  <si>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</si>
  <si>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</si>
  <si>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</si>
  <si>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</si>
  <si>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</si>
  <si>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</si>
  <si>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</si>
  <si>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</si>
  <si>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</si>
  <si>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</si>
  <si>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</si>
  <si>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</si>
  <si>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</si>
  <si>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</si>
  <si>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</si>
  <si>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</si>
  <si>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</si>
  <si>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</si>
  <si>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</si>
  <si>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</si>
  <si>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</si>
  <si>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</si>
  <si>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</si>
  <si>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</si>
  <si>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</si>
  <si>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</si>
  <si>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</si>
  <si>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</si>
  <si>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</si>
  <si>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</si>
  <si>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</si>
  <si>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</si>
  <si>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</si>
  <si>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</si>
  <si>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</si>
  <si>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</si>
  <si>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</si>
  <si>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</si>
  <si>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</si>
  <si>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</si>
  <si>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</si>
  <si>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</si>
  <si>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</si>
  <si>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</si>
  <si>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</si>
  <si>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</si>
  <si>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</si>
  <si>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</si>
  <si>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</si>
  <si>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</si>
  <si>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</si>
  <si>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</si>
  <si>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</si>
  <si>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</si>
  <si>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</si>
  <si>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</si>
  <si>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</si>
  <si>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</si>
  <si>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</si>
  <si>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</si>
  <si>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</si>
  <si>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</si>
  <si>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</si>
  <si>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</si>
  <si>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</si>
  <si>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</si>
  <si>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</si>
  <si>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</si>
  <si>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</si>
  <si>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</si>
  <si>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</si>
  <si>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</si>
  <si>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</si>
  <si>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</si>
  <si>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</si>
  <si>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</si>
  <si>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</si>
  <si>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</si>
  <si>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</si>
  <si>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</si>
  <si>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</si>
  <si>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</si>
  <si>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</si>
  <si>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</si>
  <si>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</si>
  <si>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</si>
  <si>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</si>
  <si>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</si>
  <si>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</si>
  <si>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</si>
  <si>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</si>
  <si>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</si>
  <si>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</si>
  <si>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</si>
  <si>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</si>
  <si>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</si>
  <si>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</si>
  <si>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</si>
  <si>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</si>
  <si>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</si>
  <si>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</si>
  <si>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</si>
  <si>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</si>
  <si>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</si>
  <si>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</si>
  <si>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</si>
  <si>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</si>
  <si>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</si>
  <si>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</si>
  <si>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</si>
  <si>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</si>
  <si>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</si>
  <si>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</si>
  <si>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</si>
  <si>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</si>
  <si>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</si>
  <si>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</si>
  <si>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</si>
  <si>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</si>
  <si>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</si>
  <si>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</si>
  <si>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</si>
  <si>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</si>
  <si>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</si>
  <si>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</si>
  <si>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</si>
  <si>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</si>
  <si>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</si>
  <si>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</si>
  <si>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</si>
  <si>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</si>
  <si>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</si>
  <si>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</si>
  <si>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</si>
  <si>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</si>
  <si>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</si>
  <si>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</si>
  <si>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</si>
  <si>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</si>
  <si>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</si>
  <si>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</si>
  <si>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</si>
  <si>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</si>
  <si>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</si>
  <si>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</si>
  <si>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</si>
  <si>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</si>
  <si>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</si>
  <si>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</si>
  <si>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</si>
  <si>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</si>
  <si>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</si>
  <si>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</si>
  <si>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</si>
  <si>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</si>
  <si>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</si>
  <si>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</si>
  <si>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</si>
  <si>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</si>
  <si>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</si>
  <si>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</si>
  <si>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</si>
  <si>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</si>
  <si>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</si>
  <si>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</si>
  <si>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</si>
  <si>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</si>
  <si>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</si>
  <si>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</si>
  <si>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</si>
  <si>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</si>
  <si>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</si>
  <si>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</si>
  <si>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</si>
  <si>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</si>
  <si>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</si>
  <si>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</si>
  <si>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</si>
  <si>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</si>
  <si>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</si>
  <si>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</si>
  <si>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</si>
  <si>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</si>
  <si>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</si>
  <si>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</si>
  <si>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</si>
  <si>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</si>
  <si>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</si>
  <si>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</si>
  <si>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</si>
  <si>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</si>
  <si>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</si>
  <si>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</si>
  <si>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</si>
  <si>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</si>
  <si>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</si>
  <si>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</si>
  <si>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</si>
  <si>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</si>
  <si>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</si>
  <si>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</si>
  <si>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</si>
  <si>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</si>
  <si>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</si>
  <si>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</si>
  <si>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</si>
  <si>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</si>
  <si>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</si>
  <si>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</si>
  <si>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</si>
  <si>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</si>
  <si>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</si>
  <si>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</si>
  <si>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</si>
  <si>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</si>
  <si>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</si>
  <si>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</si>
  <si>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</si>
  <si>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</si>
  <si>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</si>
  <si>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</si>
  <si>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</si>
  <si>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</si>
  <si>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</si>
  <si>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</si>
  <si>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</si>
  <si>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</si>
  <si>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</si>
  <si>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</si>
  <si>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</si>
  <si>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</si>
  <si>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</si>
  <si>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</si>
  <si>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</si>
  <si>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</si>
  <si>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</si>
  <si>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</si>
  <si>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</si>
  <si>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</si>
  <si>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</si>
  <si>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</si>
  <si>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</si>
  <si>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</si>
  <si>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</si>
  <si>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</si>
  <si>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</si>
  <si>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</si>
  <si>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</si>
  <si>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</si>
  <si>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</si>
  <si>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</si>
  <si>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</si>
  <si>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</si>
  <si>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</si>
  <si>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</si>
  <si>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</si>
  <si>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</si>
  <si>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</si>
  <si>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</si>
  <si>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</si>
  <si>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</si>
  <si>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</si>
  <si>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</si>
  <si>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</si>
  <si>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</si>
  <si>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</si>
  <si>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</si>
  <si>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</si>
  <si>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</si>
  <si>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</si>
  <si>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</si>
  <si>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</si>
  <si>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</si>
  <si>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</si>
  <si>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</si>
  <si>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</si>
  <si>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</si>
  <si>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</si>
  <si>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</si>
  <si>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</si>
  <si>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</si>
  <si>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</si>
  <si>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</si>
  <si>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</si>
  <si>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</si>
  <si>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</si>
  <si>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</si>
  <si>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</si>
  <si>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</si>
  <si>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</si>
  <si>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</si>
  <si>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</si>
  <si>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</si>
  <si>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</si>
  <si>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</si>
  <si>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</si>
  <si>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</si>
  <si>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</si>
  <si>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</si>
  <si>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</si>
  <si>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</si>
  <si>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</si>
  <si>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</si>
  <si>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</si>
  <si>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</si>
  <si>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</si>
  <si>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</si>
  <si>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</si>
  <si>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</si>
  <si>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</si>
  <si>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</si>
  <si>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</si>
  <si>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</si>
  <si>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</si>
  <si>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</si>
  <si>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</si>
  <si>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</si>
  <si>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</si>
  <si>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</si>
  <si>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</si>
  <si>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</si>
  <si>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</si>
  <si>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</si>
  <si>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</si>
  <si>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</si>
  <si>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</si>
  <si>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</si>
  <si>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</si>
  <si>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</si>
  <si>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</si>
  <si>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</si>
  <si>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</si>
  <si>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</si>
  <si>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</si>
  <si>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</si>
  <si>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</si>
  <si>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</si>
  <si>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</si>
  <si>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</si>
  <si>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</si>
  <si>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</si>
  <si>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</si>
  <si>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</si>
  <si>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</si>
  <si>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</si>
  <si>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</si>
  <si>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</si>
  <si>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</si>
  <si>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</si>
  <si>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</si>
  <si>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</si>
  <si>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</si>
  <si>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</si>
  <si>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</si>
  <si>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</si>
  <si>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</si>
  <si>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</si>
  <si>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</si>
  <si>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</si>
  <si>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</si>
  <si>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</si>
  <si>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</si>
  <si>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</si>
  <si>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</si>
  <si>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</si>
  <si>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</si>
  <si>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</si>
  <si>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</si>
  <si>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</si>
  <si>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</si>
  <si>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</si>
  <si>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</si>
  <si>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</si>
  <si>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</si>
  <si>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</si>
  <si>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</si>
  <si>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</si>
  <si>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</si>
  <si>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</si>
  <si>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</si>
  <si>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</si>
  <si>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</si>
  <si>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</si>
  <si>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</si>
  <si>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</si>
  <si>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</si>
  <si>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</si>
  <si>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</si>
  <si>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</si>
  <si>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</si>
  <si>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</si>
  <si>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</si>
  <si>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</si>
  <si>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</si>
  <si>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</si>
  <si>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</si>
  <si>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</si>
  <si>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</si>
  <si>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</si>
  <si>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</si>
  <si>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</si>
  <si>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</si>
  <si>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</si>
  <si>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</si>
  <si>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</si>
  <si>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</si>
  <si>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</si>
  <si>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</si>
  <si>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</si>
  <si>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</si>
  <si>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</si>
  <si>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</si>
  <si>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</si>
  <si>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</si>
  <si>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</si>
  <si>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</si>
  <si>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</si>
  <si>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</si>
  <si>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</si>
  <si>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</si>
  <si>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</si>
  <si>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</si>
  <si>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</si>
  <si>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</si>
  <si>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</si>
  <si>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</si>
  <si>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</si>
  <si>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</si>
  <si>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</si>
  <si>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</si>
  <si>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</si>
  <si>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</si>
  <si>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</si>
  <si>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</si>
  <si>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</si>
  <si>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</si>
  <si>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</si>
  <si>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</si>
  <si>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</si>
  <si>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</si>
  <si>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</si>
  <si>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</si>
  <si>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</si>
  <si>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</si>
  <si>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</si>
  <si>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</si>
  <si>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</si>
  <si>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</si>
  <si>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</si>
  <si>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</si>
  <si>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</si>
  <si>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</si>
  <si>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</si>
  <si>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</si>
  <si>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</si>
  <si>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</si>
  <si>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</si>
  <si>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</si>
  <si>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</si>
  <si>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</si>
  <si>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</si>
  <si>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</si>
  <si>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</si>
  <si>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</si>
  <si>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</si>
  <si>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</si>
  <si>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</si>
  <si>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</si>
  <si>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</si>
  <si>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</si>
  <si>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</si>
  <si>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</si>
  <si>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</si>
  <si>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</si>
  <si>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</si>
  <si>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</si>
  <si>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</si>
  <si>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</si>
  <si>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</si>
  <si>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</si>
  <si>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</si>
  <si>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</si>
  <si>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</si>
  <si>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</si>
  <si>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</si>
  <si>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</si>
  <si>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</si>
  <si>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</si>
  <si>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</si>
  <si>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</si>
  <si>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</si>
  <si>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</si>
  <si>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</si>
  <si>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</si>
  <si>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</si>
  <si>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</si>
  <si>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</si>
  <si>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</si>
  <si>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</si>
  <si>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</si>
  <si>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</si>
  <si>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</si>
  <si>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</si>
  <si>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</si>
  <si>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</si>
  <si>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</si>
  <si>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</si>
  <si>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</si>
  <si>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</si>
  <si>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</si>
  <si>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</si>
  <si>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</si>
  <si>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</si>
  <si>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</si>
  <si>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</si>
  <si>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</si>
  <si>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</si>
  <si>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</si>
  <si>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</si>
  <si>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</si>
  <si>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</si>
  <si>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</si>
  <si>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</si>
  <si>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</si>
  <si>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</si>
  <si>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</si>
  <si>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</si>
  <si>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</si>
  <si>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</si>
  <si>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</si>
  <si>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</si>
  <si>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</si>
  <si>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</si>
  <si>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</si>
  <si>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</si>
  <si>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</si>
  <si>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</si>
  <si>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</si>
  <si>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</si>
  <si>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</si>
  <si>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</si>
  <si>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</si>
  <si>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</si>
  <si>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</si>
  <si>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</si>
  <si>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</si>
  <si>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</si>
  <si>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</si>
  <si>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</si>
  <si>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</si>
  <si>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</si>
  <si>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</si>
  <si>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</si>
  <si>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</si>
  <si>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</si>
  <si>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</si>
  <si>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</si>
  <si>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</si>
  <si>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</si>
  <si>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</si>
  <si>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</si>
  <si>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</si>
  <si>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</si>
  <si>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</si>
  <si>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</si>
  <si>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</si>
  <si>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</si>
  <si>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</si>
  <si>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</si>
  <si>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</si>
  <si>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</si>
  <si>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</si>
  <si>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</si>
  <si>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</si>
  <si>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</si>
  <si>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</si>
  <si>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</si>
  <si>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</si>
  <si>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</si>
  <si>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</si>
  <si>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</si>
  <si>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</si>
  <si>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</si>
  <si>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</si>
  <si>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</si>
  <si>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</si>
  <si>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</si>
  <si>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</si>
  <si>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</si>
  <si>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</si>
  <si>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</si>
  <si>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</si>
  <si>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</si>
  <si>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</si>
  <si>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</si>
  <si>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</si>
  <si>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</si>
  <si>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</si>
  <si>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</si>
  <si>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</si>
  <si>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</si>
  <si>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</si>
  <si>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</si>
  <si>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</si>
  <si>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</si>
  <si>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</si>
  <si>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</si>
  <si>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</si>
  <si>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</si>
  <si>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</si>
  <si>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</si>
  <si>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</si>
  <si>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</si>
  <si>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</si>
  <si>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</si>
  <si>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</si>
  <si>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</si>
  <si>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</si>
  <si>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</si>
  <si>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</si>
  <si>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</si>
  <si>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</si>
  <si>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</si>
  <si>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</si>
  <si>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</si>
  <si>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</si>
  <si>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</si>
  <si>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</si>
  <si>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</si>
  <si>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</si>
  <si>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</si>
  <si>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</si>
  <si>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</si>
  <si>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</si>
  <si>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</si>
  <si>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</si>
  <si>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</si>
  <si>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</si>
  <si>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</si>
  <si>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</si>
  <si>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</si>
  <si>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</si>
  <si>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</si>
  <si>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</si>
  <si>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</si>
  <si>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</si>
  <si>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</si>
  <si>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</si>
  <si>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</si>
  <si>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</si>
  <si>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</si>
  <si>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</si>
  <si>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</si>
  <si>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</si>
  <si>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</si>
  <si>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</si>
  <si>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</si>
  <si>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</si>
  <si>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</si>
  <si>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</si>
  <si>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</si>
  <si>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</si>
  <si>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</si>
  <si>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</si>
  <si>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</si>
  <si>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</si>
  <si>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</si>
  <si>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</si>
  <si>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</si>
  <si>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</si>
  <si>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</si>
  <si>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</si>
  <si>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</si>
  <si>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</si>
  <si>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</si>
  <si>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</si>
  <si>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</si>
  <si>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</si>
  <si>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</si>
  <si>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</si>
  <si>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</si>
  <si>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</si>
  <si>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</si>
  <si>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</si>
  <si>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</si>
  <si>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</si>
  <si>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</si>
  <si>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</si>
  <si>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</si>
  <si>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</si>
  <si>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</si>
  <si>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</si>
  <si>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</si>
  <si>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</si>
  <si>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</si>
  <si>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</si>
  <si>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</si>
  <si>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</si>
  <si>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</si>
  <si>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</si>
  <si>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</si>
  <si>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</si>
  <si>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</si>
  <si>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</si>
  <si>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</si>
  <si>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</si>
  <si>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</si>
  <si>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</si>
  <si>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</si>
  <si>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</si>
  <si>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</si>
  <si>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</si>
  <si>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</si>
  <si>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</si>
  <si>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</si>
  <si>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</si>
  <si>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</si>
  <si>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</si>
  <si>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</si>
  <si>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</si>
  <si>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</si>
  <si>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</si>
  <si>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</si>
  <si>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</si>
  <si>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</si>
  <si>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</si>
  <si>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</si>
  <si>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</si>
  <si>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</si>
  <si>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</si>
  <si>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</si>
  <si>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</si>
  <si>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</si>
  <si>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</si>
  <si>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</si>
  <si>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</si>
  <si>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</si>
  <si>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</si>
  <si>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</si>
  <si>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</si>
  <si>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</si>
  <si>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</si>
  <si>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</si>
  <si>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</si>
  <si>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</si>
  <si>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</si>
  <si>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</si>
  <si>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</si>
  <si>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</si>
  <si>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</si>
  <si>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</si>
  <si>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</si>
  <si>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</si>
  <si>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</si>
  <si>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</si>
  <si>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</si>
  <si>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</si>
  <si>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</si>
  <si>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</si>
  <si>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</si>
  <si>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</si>
  <si>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</si>
  <si>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</si>
  <si>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</si>
  <si>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</si>
  <si>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</si>
  <si>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</si>
  <si>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</si>
  <si>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</si>
  <si>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</si>
  <si>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</si>
  <si>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</si>
  <si>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</si>
  <si>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</si>
  <si>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</si>
  <si>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</si>
  <si>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</si>
  <si>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</si>
  <si>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</si>
  <si>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</si>
  <si>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</si>
  <si>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</si>
  <si>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</si>
  <si>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</si>
  <si>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</si>
  <si>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</si>
  <si>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</si>
  <si>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</si>
  <si>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</si>
  <si>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</si>
  <si>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</si>
  <si>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</si>
  <si>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</si>
  <si>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</si>
  <si>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</si>
  <si>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</si>
  <si>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</si>
  <si>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</si>
  <si>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</si>
  <si>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</si>
  <si>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</si>
  <si>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</si>
  <si>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</si>
  <si>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</si>
  <si>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</si>
  <si>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</si>
  <si>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</si>
  <si>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</si>
  <si>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</si>
  <si>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</si>
  <si>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</si>
  <si>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</si>
  <si>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</si>
  <si>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</si>
  <si>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</si>
  <si>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</si>
  <si>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</si>
  <si>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</si>
  <si>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</si>
  <si>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</si>
  <si>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</si>
  <si>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</si>
  <si>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</si>
  <si>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</si>
  <si>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</si>
  <si>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</si>
  <si>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</si>
  <si>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</si>
  <si>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</si>
  <si>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</si>
  <si>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</si>
  <si>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</si>
  <si>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</si>
  <si>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</si>
  <si>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</si>
  <si>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</si>
  <si>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</si>
  <si>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</si>
  <si>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</si>
  <si>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</si>
  <si>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</si>
  <si>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</si>
  <si>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</si>
  <si>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</si>
  <si>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</si>
  <si>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</si>
  <si>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</si>
  <si>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</si>
  <si>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</si>
  <si>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</si>
  <si>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</si>
  <si>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</si>
  <si>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</si>
  <si>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</si>
  <si>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</si>
  <si>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</si>
  <si>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</si>
  <si>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</si>
  <si>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</si>
  <si>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</si>
  <si>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</si>
  <si>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</si>
  <si>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</si>
  <si>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</si>
  <si>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</si>
  <si>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</si>
  <si>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</si>
  <si>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</si>
  <si>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</si>
  <si>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</si>
  <si>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</si>
  <si>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</si>
  <si>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</si>
  <si>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</si>
  <si>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</si>
  <si>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</si>
  <si>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</si>
  <si>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</si>
  <si>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</si>
  <si>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</si>
  <si>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</si>
  <si>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</si>
  <si>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</si>
  <si>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</si>
  <si>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</si>
  <si>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</si>
  <si>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</si>
  <si>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</si>
  <si>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</si>
  <si>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</si>
  <si>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</si>
  <si>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</si>
  <si>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</si>
  <si>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</si>
  <si>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</si>
  <si>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</si>
  <si>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</si>
  <si>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</si>
  <si>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</si>
  <si>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</si>
  <si>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</si>
  <si>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</si>
  <si>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</si>
  <si>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</si>
  <si>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</si>
  <si>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</si>
  <si>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</si>
  <si>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</si>
  <si>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</si>
  <si>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</si>
  <si>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</si>
  <si>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</si>
  <si>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</si>
  <si>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</si>
  <si>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</si>
  <si>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</si>
  <si>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</si>
  <si>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</si>
  <si>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</si>
  <si>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</si>
  <si>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</si>
  <si>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</si>
  <si>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</si>
  <si>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</si>
  <si>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</si>
  <si>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</si>
  <si>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</si>
  <si>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</si>
  <si>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</si>
  <si>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</si>
  <si>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</si>
  <si>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</si>
  <si>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</si>
  <si>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</si>
  <si>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</si>
  <si>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</si>
  <si>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</si>
  <si>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</si>
  <si>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</si>
  <si>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</si>
  <si>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</si>
  <si>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</si>
  <si>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</si>
  <si>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</si>
  <si>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</si>
  <si>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</si>
  <si>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</si>
  <si>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</si>
  <si>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</si>
  <si>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</si>
  <si>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</si>
  <si>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</si>
  <si>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</si>
  <si>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</si>
  <si>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</si>
  <si>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</si>
  <si>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</si>
  <si>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</si>
  <si>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</si>
  <si>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</si>
  <si>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</si>
  <si>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</si>
  <si>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</si>
  <si>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</si>
  <si>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</si>
  <si>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</si>
  <si>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</si>
  <si>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</si>
  <si>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</si>
  <si>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</si>
  <si>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</si>
  <si>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</si>
  <si>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</si>
  <si>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</si>
  <si>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</si>
  <si>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</si>
  <si>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</si>
  <si>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</si>
  <si>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</si>
  <si>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</si>
  <si>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</si>
  <si>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</si>
  <si>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</si>
  <si>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</si>
  <si>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</si>
  <si>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</si>
  <si>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</si>
  <si>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</si>
  <si>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</si>
  <si>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</si>
  <si>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</si>
  <si>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</si>
  <si>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</si>
  <si>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</si>
  <si>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</si>
  <si>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</si>
  <si>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</si>
  <si>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</si>
  <si>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</si>
  <si>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</si>
  <si>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</si>
  <si>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</si>
  <si>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</si>
  <si>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</si>
  <si>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</si>
  <si>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</si>
  <si>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</si>
  <si>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</si>
  <si>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</si>
  <si>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</si>
  <si>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</si>
  <si>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</si>
  <si>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</si>
  <si>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</si>
  <si>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</si>
  <si>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</si>
  <si>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</si>
  <si>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</si>
  <si>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</si>
  <si>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</si>
  <si>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</si>
  <si>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</si>
  <si>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</si>
  <si>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</si>
  <si>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</si>
  <si>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</si>
  <si>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</si>
  <si>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</si>
  <si>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</si>
  <si>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</si>
  <si>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</si>
  <si>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</si>
  <si>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</si>
  <si>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</si>
  <si>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</si>
  <si>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</si>
  <si>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</si>
  <si>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</si>
  <si>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</si>
  <si>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</si>
  <si>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</si>
  <si>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</si>
  <si>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</si>
  <si>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</si>
  <si>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</si>
  <si>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</si>
  <si>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</si>
  <si>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</si>
  <si>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</si>
  <si>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</si>
  <si>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</si>
  <si>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</si>
  <si>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</si>
  <si>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</si>
  <si>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</si>
  <si>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</si>
  <si>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</si>
  <si>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</si>
  <si>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</si>
  <si>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</si>
  <si>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</si>
  <si>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</si>
  <si>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</si>
  <si>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</si>
  <si>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</si>
  <si>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</si>
  <si>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</si>
  <si>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</si>
  <si>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</si>
  <si>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</si>
  <si>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</si>
  <si>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</si>
  <si>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</si>
  <si>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</si>
  <si>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</si>
  <si>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</si>
  <si>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</si>
  <si>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</si>
  <si>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</si>
  <si>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</si>
  <si>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</si>
  <si>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</si>
  <si>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</si>
  <si>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</si>
  <si>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</si>
  <si>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</si>
  <si>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</si>
  <si>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</si>
  <si>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</si>
  <si>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</si>
  <si>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</si>
  <si>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</si>
  <si>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</si>
  <si>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</si>
  <si>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</si>
  <si>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</si>
  <si>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</si>
  <si>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</si>
  <si>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</si>
  <si>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</si>
  <si>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</si>
  <si>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</si>
  <si>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</si>
  <si>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</si>
  <si>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</si>
  <si>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</si>
  <si>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</si>
  <si>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</si>
  <si>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</si>
  <si>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</si>
  <si>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</si>
  <si>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</si>
  <si>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</si>
  <si>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</si>
  <si>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</si>
  <si>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</si>
  <si>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</si>
  <si>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</si>
  <si>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</si>
  <si>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</si>
  <si>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</si>
  <si>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</si>
  <si>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</si>
  <si>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</si>
  <si>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</si>
  <si>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</si>
  <si>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</si>
  <si>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</si>
  <si>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</si>
  <si>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</si>
  <si>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</si>
  <si>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</si>
  <si>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</si>
  <si>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</si>
  <si>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</si>
  <si>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</si>
  <si>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</si>
  <si>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</si>
  <si>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</si>
  <si>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</si>
  <si>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</si>
  <si>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</si>
  <si>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</si>
  <si>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</si>
  <si>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</si>
  <si>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</si>
  <si>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</si>
  <si>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</si>
  <si>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</si>
  <si>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</si>
  <si>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</si>
  <si>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</si>
  <si>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</si>
  <si>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</si>
  <si>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</si>
  <si>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</si>
  <si>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</si>
  <si>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</si>
  <si>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</si>
  <si>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</si>
  <si>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</si>
  <si>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</si>
  <si>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</si>
  <si>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</si>
  <si>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</si>
  <si>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</si>
  <si>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</si>
  <si>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</si>
  <si>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</si>
  <si>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</si>
  <si>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</si>
  <si>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</si>
  <si>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</si>
  <si>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</si>
  <si>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</si>
  <si>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</si>
  <si>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</si>
  <si>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</si>
  <si>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</si>
  <si>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</si>
  <si>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</si>
  <si>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</si>
  <si>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</si>
  <si>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</si>
  <si>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</si>
  <si>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</si>
  <si>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</si>
  <si>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</si>
  <si>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</si>
  <si>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</si>
  <si>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</si>
  <si>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</si>
  <si>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</si>
  <si>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</si>
  <si>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</si>
  <si>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</si>
  <si>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</si>
  <si>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</si>
  <si>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</si>
  <si>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</si>
  <si>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</si>
  <si>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</si>
  <si>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</si>
  <si>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</si>
  <si>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</si>
  <si>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</si>
  <si>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</si>
  <si>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</si>
  <si>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</si>
  <si>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</si>
  <si>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</si>
  <si>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</si>
  <si>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</si>
  <si>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</si>
  <si>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</si>
  <si>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</si>
  <si>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</si>
  <si>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</si>
  <si>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</si>
  <si>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</si>
  <si>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</si>
  <si>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</si>
  <si>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</si>
  <si>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</si>
  <si>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</si>
  <si>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</si>
  <si>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</si>
  <si>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</si>
  <si>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</si>
  <si>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</si>
  <si>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</si>
  <si>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</si>
  <si>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</si>
  <si>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</si>
  <si>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</si>
  <si>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</si>
  <si>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</si>
  <si>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</si>
  <si>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</si>
  <si>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</si>
  <si>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</si>
  <si>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</si>
  <si>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</si>
  <si>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</si>
  <si>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</si>
  <si>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</si>
  <si>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</si>
  <si>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</si>
  <si>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</si>
  <si>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</si>
  <si>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</si>
  <si>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</si>
  <si>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</si>
  <si>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</si>
  <si>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</si>
  <si>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</si>
  <si>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</si>
  <si>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</si>
  <si>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</si>
  <si>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</si>
  <si>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</si>
  <si>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</si>
  <si>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</si>
  <si>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</si>
  <si>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</si>
  <si>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</si>
  <si>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</si>
  <si>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</si>
  <si>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</si>
  <si>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</si>
  <si>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</si>
  <si>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</si>
  <si>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</si>
  <si>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</si>
  <si>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</si>
  <si>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</si>
  <si>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</si>
  <si>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</si>
  <si>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</si>
  <si>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</si>
  <si>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</si>
  <si>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</si>
  <si>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</si>
  <si>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</si>
  <si>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</si>
  <si>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</si>
  <si>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</si>
  <si>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</si>
  <si>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</si>
  <si>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</si>
  <si>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</si>
  <si>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</si>
  <si>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</si>
  <si>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</si>
  <si>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</si>
  <si>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</si>
  <si>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</si>
  <si>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</si>
  <si>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</si>
  <si>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</si>
  <si>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</si>
  <si>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</si>
  <si>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</si>
  <si>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</si>
  <si>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</si>
  <si>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</si>
  <si>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</si>
  <si>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</si>
  <si>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</si>
  <si>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</si>
  <si>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</si>
  <si>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</si>
  <si>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</si>
  <si>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</si>
  <si>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</si>
  <si>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</si>
  <si>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</si>
  <si>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</si>
  <si>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</si>
  <si>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</si>
  <si>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</si>
  <si>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</si>
  <si>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</si>
  <si>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</si>
  <si>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</si>
  <si>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</si>
  <si>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</si>
  <si>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</si>
  <si>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</si>
  <si>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</si>
  <si>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</si>
  <si>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</si>
  <si>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</si>
  <si>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</si>
  <si>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</si>
  <si>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</si>
  <si>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</si>
  <si>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</si>
  <si>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</si>
  <si>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</si>
  <si>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</si>
  <si>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</si>
  <si>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</si>
  <si>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</si>
  <si>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</si>
  <si>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</si>
  <si>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</si>
  <si>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</si>
  <si>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</si>
  <si>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</si>
  <si>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</si>
  <si>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</si>
  <si>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</si>
  <si>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</si>
  <si>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</si>
  <si>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</si>
  <si>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</si>
  <si>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</si>
  <si>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</si>
  <si>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</si>
  <si>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</si>
  <si>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</si>
  <si>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</si>
  <si>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</si>
  <si>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</si>
  <si>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</si>
  <si>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</si>
  <si>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</si>
  <si>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</si>
  <si>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</si>
  <si>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</si>
  <si>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</si>
  <si>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</si>
  <si>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</si>
  <si>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</si>
  <si>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</si>
  <si>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</si>
  <si>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</si>
  <si>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</si>
  <si>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</si>
  <si>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</si>
  <si>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</si>
  <si>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</si>
  <si>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</si>
  <si>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</si>
  <si>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</si>
  <si>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</si>
  <si>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</si>
  <si>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</si>
  <si>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</si>
  <si>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</si>
  <si>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</si>
  <si>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</si>
  <si>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</si>
  <si>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</si>
  <si>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</si>
  <si>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</si>
  <si>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</si>
  <si>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</si>
  <si>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</si>
  <si>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</si>
  <si>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</si>
  <si>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</si>
  <si>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</si>
  <si>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</si>
  <si>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</si>
  <si>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</si>
  <si>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</si>
  <si>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</si>
  <si>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</si>
  <si>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</si>
  <si>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</si>
  <si>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</si>
  <si>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</si>
  <si>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</si>
  <si>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</si>
  <si>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</si>
  <si>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</si>
  <si>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</si>
  <si>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</si>
  <si>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</si>
  <si>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</si>
  <si>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</si>
  <si>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</si>
  <si>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</si>
  <si>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</si>
  <si>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</si>
  <si>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</si>
  <si>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</si>
  <si>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</si>
  <si>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</si>
  <si>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</si>
  <si>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</si>
  <si>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</si>
  <si>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</si>
  <si>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</si>
  <si>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</si>
  <si>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</si>
  <si>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</si>
  <si>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</si>
  <si>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</si>
  <si>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</si>
  <si>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</si>
  <si>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</si>
  <si>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</si>
  <si>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</si>
  <si>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</si>
  <si>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</si>
  <si>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</si>
  <si>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</si>
  <si>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</si>
  <si>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</si>
  <si>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</si>
  <si>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</si>
  <si>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</si>
  <si>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</si>
  <si>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</si>
  <si>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</si>
  <si>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</si>
  <si>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</si>
  <si>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</si>
  <si>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</si>
  <si>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</si>
  <si>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</si>
  <si>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</si>
  <si>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</si>
  <si>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</si>
  <si>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</si>
  <si>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</si>
  <si>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</si>
  <si>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</si>
  <si>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</si>
  <si>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</si>
  <si>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</si>
  <si>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</si>
  <si>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</si>
  <si>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</si>
  <si>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</si>
  <si>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</si>
  <si>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</si>
  <si>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</si>
  <si>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</si>
  <si>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</si>
  <si>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</si>
  <si>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</si>
  <si>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</si>
  <si>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</si>
  <si>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</si>
  <si>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</si>
  <si>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</si>
  <si>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</si>
  <si>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</si>
  <si>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</si>
  <si>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</si>
  <si>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</si>
  <si>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</si>
  <si>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</si>
  <si>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</si>
  <si>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</si>
  <si>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</si>
  <si>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</si>
  <si>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</si>
  <si>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</si>
  <si>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</si>
  <si>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</si>
  <si>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</si>
  <si>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</si>
  <si>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</si>
  <si>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</si>
  <si>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</si>
  <si>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</si>
  <si>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</si>
  <si>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</si>
  <si>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</si>
  <si>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</si>
  <si>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</si>
  <si>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</si>
  <si>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</si>
  <si>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</si>
  <si>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</si>
  <si>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</si>
  <si>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</si>
  <si>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</si>
  <si>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</si>
  <si>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</si>
  <si>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</si>
  <si>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</si>
  <si>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</si>
  <si>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</si>
  <si>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</si>
  <si>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</si>
  <si>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</si>
  <si>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</si>
  <si>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</si>
  <si>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</si>
  <si>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</si>
  <si>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</si>
  <si>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</si>
  <si>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</si>
  <si>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</si>
  <si>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</si>
  <si>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</si>
  <si>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</si>
  <si>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</si>
  <si>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</si>
  <si>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</si>
  <si>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</si>
  <si>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</si>
  <si>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</si>
  <si>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</si>
  <si>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</si>
  <si>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</si>
  <si>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</si>
  <si>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</si>
  <si>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</si>
  <si>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</si>
  <si>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</si>
  <si>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</si>
  <si>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</si>
  <si>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</si>
  <si>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</si>
  <si>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</si>
  <si>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</si>
  <si>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</si>
  <si>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</si>
  <si>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</si>
  <si>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</si>
  <si>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</si>
  <si>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</si>
  <si>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</si>
  <si>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</si>
  <si>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</si>
  <si>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</si>
  <si>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</si>
  <si>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</si>
  <si>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</si>
  <si>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</si>
  <si>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</si>
  <si>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</si>
  <si>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</si>
  <si>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</si>
  <si>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</si>
  <si>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</si>
  <si>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</si>
  <si>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</si>
  <si>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</si>
  <si>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</si>
  <si>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</si>
  <si>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</si>
  <si>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</si>
  <si>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</si>
  <si>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</si>
  <si>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</si>
  <si>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</si>
  <si>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</si>
  <si>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</si>
  <si>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</si>
  <si>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</si>
  <si>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</si>
  <si>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</si>
  <si>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</si>
  <si>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</si>
  <si>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</si>
  <si>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</si>
  <si>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</si>
  <si>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</si>
  <si>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</si>
  <si>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</si>
  <si>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</si>
  <si>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</si>
  <si>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</si>
  <si>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</si>
  <si>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</si>
  <si>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</si>
  <si>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</si>
  <si>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</si>
  <si>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</si>
  <si>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</si>
  <si>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</si>
  <si>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</si>
  <si>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</si>
  <si>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</si>
  <si>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</si>
  <si>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</si>
  <si>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</si>
  <si>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</si>
  <si>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</si>
  <si>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</si>
  <si>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</si>
  <si>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</si>
  <si>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</si>
  <si>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</si>
  <si>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</si>
  <si>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</si>
  <si>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</si>
  <si>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</si>
  <si>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</si>
  <si>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</si>
  <si>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</si>
  <si>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</si>
  <si>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</si>
  <si>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</si>
  <si>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</si>
  <si>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</si>
  <si>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</si>
  <si>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</si>
  <si>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</si>
  <si>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</si>
  <si>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</si>
  <si>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</si>
  <si>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</si>
  <si>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</si>
  <si>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</si>
  <si>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</si>
  <si>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</si>
  <si>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</si>
  <si>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</si>
  <si>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</si>
  <si>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</si>
  <si>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</si>
  <si>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</si>
  <si>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</si>
  <si>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</si>
  <si>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</si>
  <si>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</si>
  <si>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</si>
  <si>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</si>
  <si>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</si>
  <si>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</si>
  <si>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</si>
  <si>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</si>
  <si>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</si>
  <si>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</si>
  <si>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</si>
  <si>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</si>
  <si>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</si>
  <si>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</si>
  <si>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</si>
  <si>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</si>
  <si>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</si>
  <si>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</si>
  <si>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</si>
  <si>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</si>
  <si>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</si>
  <si>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</si>
  <si>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</si>
  <si>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</si>
  <si>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</si>
  <si>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</si>
  <si>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</si>
  <si>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</si>
  <si>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</si>
  <si>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</si>
  <si>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</si>
  <si>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</si>
  <si>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</si>
  <si>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</si>
  <si>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</si>
  <si>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</si>
  <si>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</si>
  <si>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</si>
  <si>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</si>
  <si>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</si>
  <si>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</si>
  <si>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</si>
  <si>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</si>
  <si>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</si>
  <si>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</si>
  <si>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</si>
  <si>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</si>
  <si>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</si>
  <si>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</si>
  <si>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</si>
  <si>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</si>
  <si>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</si>
  <si>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</si>
  <si>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</si>
  <si>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</si>
  <si>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</si>
  <si>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</si>
  <si>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</si>
  <si>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</si>
  <si>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</si>
  <si>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</si>
  <si>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</si>
  <si>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</si>
  <si>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</si>
  <si>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</si>
  <si>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</si>
  <si>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</si>
  <si>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</si>
  <si>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</si>
  <si>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</si>
  <si>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</si>
  <si>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</si>
  <si>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</si>
  <si>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</si>
  <si>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</si>
  <si>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</si>
  <si>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</si>
  <si>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</si>
  <si>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</si>
  <si>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</si>
  <si>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</si>
  <si>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</si>
  <si>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</si>
  <si>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</si>
  <si>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</si>
  <si>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</si>
  <si>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</si>
  <si>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</si>
  <si>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</si>
  <si>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</si>
  <si>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</si>
  <si>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</si>
  <si>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</si>
  <si>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</si>
  <si>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</si>
  <si>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</si>
  <si>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</si>
  <si>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</si>
  <si>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</si>
  <si>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</si>
  <si>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</si>
  <si>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</si>
  <si>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</si>
  <si>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</si>
  <si>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</si>
  <si>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</si>
  <si>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</si>
  <si>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</si>
  <si>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</si>
  <si>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</si>
  <si>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</si>
  <si>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</si>
  <si>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</si>
  <si>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</si>
  <si>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</si>
  <si>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</si>
  <si>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</si>
  <si>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</si>
  <si>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</si>
  <si>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</si>
  <si>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</si>
  <si>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</si>
  <si>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</si>
  <si>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</si>
  <si>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</si>
  <si>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</si>
  <si>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</si>
  <si>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</si>
  <si>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</si>
  <si>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</si>
  <si>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</si>
  <si>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</si>
  <si>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</si>
  <si>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</si>
  <si>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</si>
  <si>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</si>
  <si>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</si>
  <si>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</si>
  <si>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</si>
  <si>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</si>
  <si>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</si>
  <si>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</si>
  <si>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</si>
  <si>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</si>
  <si>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</si>
  <si>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</si>
  <si>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</si>
  <si>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</si>
  <si>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</si>
  <si>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</si>
  <si>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</si>
  <si>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</si>
  <si>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</si>
  <si>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</si>
  <si>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</si>
  <si>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</si>
  <si>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</si>
  <si>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</si>
  <si>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</si>
  <si>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</si>
  <si>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</si>
  <si>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</si>
  <si>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</si>
  <si>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</si>
  <si>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</si>
  <si>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</si>
  <si>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</si>
  <si>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</si>
  <si>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</si>
  <si>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</si>
  <si>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</si>
  <si>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</si>
  <si>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</si>
  <si>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</si>
  <si>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</si>
  <si>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</si>
  <si>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</si>
  <si>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</si>
  <si>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</si>
  <si>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</si>
  <si>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</si>
  <si>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</si>
  <si>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</si>
  <si>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</si>
  <si>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</si>
  <si>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</si>
  <si>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</si>
  <si>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</si>
  <si>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</si>
  <si>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</si>
  <si>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</si>
  <si>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</si>
  <si>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</si>
  <si>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</si>
  <si>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</si>
  <si>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</si>
  <si>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</si>
  <si>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</si>
  <si>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</si>
  <si>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</si>
  <si>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</si>
  <si>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</si>
  <si>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</si>
  <si>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</si>
  <si>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</si>
  <si>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</si>
  <si>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</si>
  <si>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</si>
  <si>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</si>
  <si>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</si>
  <si>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</si>
  <si>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</si>
  <si>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</si>
  <si>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</si>
  <si>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</si>
  <si>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</si>
  <si>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</si>
  <si>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</si>
  <si>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</si>
  <si>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</si>
  <si>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</si>
  <si>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</si>
  <si>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</si>
  <si>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</si>
  <si>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</si>
  <si>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</si>
  <si>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</si>
  <si>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</si>
  <si>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</si>
  <si>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</si>
  <si>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</si>
  <si>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</si>
  <si>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</si>
  <si>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</si>
  <si>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</si>
  <si>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</si>
  <si>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</si>
  <si>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</si>
  <si>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</si>
  <si>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</si>
  <si>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</si>
  <si>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</si>
  <si>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</si>
  <si>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</si>
  <si>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</si>
  <si>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</si>
  <si>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</si>
  <si>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</si>
  <si>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</si>
  <si>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</si>
  <si>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</si>
  <si>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</si>
  <si>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</si>
  <si>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</si>
  <si>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</si>
  <si>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</si>
  <si>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</si>
  <si>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</si>
  <si>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</si>
  <si>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</si>
  <si>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</si>
  <si>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</si>
  <si>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</si>
  <si>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</si>
  <si>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</si>
  <si>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</si>
  <si>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</si>
  <si>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</si>
  <si>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</si>
  <si>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</si>
  <si>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</si>
  <si>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</si>
  <si>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</si>
  <si>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</si>
  <si>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</si>
  <si>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</si>
  <si>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</si>
  <si>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</si>
  <si>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</si>
  <si>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</si>
  <si>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</si>
  <si>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</si>
  <si>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</si>
  <si>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</si>
  <si>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</si>
  <si>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</si>
  <si>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</si>
  <si>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</si>
  <si>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</si>
  <si>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</si>
  <si>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</si>
  <si>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</si>
  <si>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</si>
  <si>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</si>
  <si>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</si>
  <si>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</si>
  <si>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</si>
  <si>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</si>
  <si>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</si>
  <si>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</si>
  <si>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</si>
  <si>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</si>
  <si>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</si>
  <si>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</si>
  <si>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</si>
  <si>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</si>
  <si>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</si>
  <si>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</si>
  <si>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</si>
  <si>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</si>
  <si>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</si>
  <si>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</si>
  <si>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</si>
  <si>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</si>
  <si>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</si>
  <si>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</si>
  <si>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</si>
  <si>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</si>
  <si>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</si>
  <si>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</si>
  <si>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</si>
  <si>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</si>
  <si>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</si>
  <si>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</si>
  <si>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</si>
  <si>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</si>
  <si>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</si>
  <si>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</si>
  <si>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</si>
  <si>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</si>
  <si>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</si>
  <si>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</si>
  <si>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</si>
  <si>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</si>
  <si>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</si>
  <si>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</si>
  <si>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</si>
  <si>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</si>
  <si>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</si>
  <si>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</si>
  <si>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</si>
  <si>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</si>
  <si>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</si>
  <si>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</si>
  <si>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</si>
  <si>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</si>
  <si>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</si>
  <si>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</si>
  <si>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</si>
  <si>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</si>
  <si>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</si>
  <si>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</si>
  <si>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</si>
  <si>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</si>
  <si>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</si>
  <si>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</si>
  <si>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</si>
  <si>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</si>
  <si>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</si>
  <si>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</si>
  <si>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</si>
  <si>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</si>
  <si>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</si>
  <si>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</si>
  <si>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</si>
  <si>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</si>
  <si>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</si>
  <si>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</si>
  <si>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</si>
  <si>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</si>
  <si>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</si>
  <si>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</si>
  <si>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</si>
  <si>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</si>
  <si>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</si>
  <si>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</si>
  <si>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</si>
  <si>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</si>
  <si>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</si>
  <si>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</si>
  <si>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</si>
  <si>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</si>
  <si>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</si>
  <si>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</si>
  <si>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</si>
  <si>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</si>
  <si>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</si>
  <si>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</si>
  <si>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</si>
  <si>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</si>
  <si>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</si>
  <si>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</si>
  <si>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</si>
  <si>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</si>
  <si>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</si>
  <si>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</si>
  <si>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</si>
  <si>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</si>
  <si>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</si>
  <si>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</si>
  <si>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</si>
  <si>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</si>
  <si>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</si>
  <si>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</si>
  <si>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</si>
  <si>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</si>
  <si>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</si>
  <si>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</si>
  <si>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</si>
  <si>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</si>
  <si>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</si>
  <si>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</si>
  <si>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</si>
  <si>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</si>
  <si>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</si>
  <si>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</si>
  <si>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</si>
  <si>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</si>
  <si>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</si>
  <si>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</si>
  <si>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</si>
  <si>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</si>
  <si>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</si>
  <si>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</si>
  <si>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</si>
  <si>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</si>
  <si>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</si>
  <si>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</si>
  <si>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</si>
  <si>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</si>
  <si>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</si>
  <si>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</si>
  <si>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</si>
  <si>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</si>
  <si>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</si>
  <si>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</si>
  <si>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</si>
  <si>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</si>
  <si>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</si>
  <si>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</si>
  <si>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</si>
  <si>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</si>
  <si>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</si>
  <si>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</si>
  <si>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</si>
  <si>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</si>
  <si>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</si>
  <si>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</si>
  <si>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</si>
  <si>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</si>
  <si>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</si>
  <si>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</si>
  <si>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</si>
  <si>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</si>
  <si>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</si>
  <si>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</si>
  <si>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</si>
  <si>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</si>
  <si>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</si>
  <si>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</si>
  <si>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</si>
  <si>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</si>
  <si>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</si>
  <si>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</si>
  <si>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</si>
  <si>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</si>
  <si>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</si>
  <si>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</si>
  <si>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</si>
  <si>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</si>
  <si>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</si>
  <si>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</si>
  <si>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</si>
  <si>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</si>
  <si>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</si>
  <si>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</si>
  <si>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</si>
  <si>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</si>
  <si>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</si>
  <si>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</si>
  <si>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</si>
  <si>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</si>
  <si>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</si>
  <si>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</si>
  <si>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</si>
  <si>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</si>
  <si>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</si>
  <si>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</si>
  <si>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</si>
  <si>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</si>
  <si>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</si>
  <si>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</si>
  <si>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</si>
  <si>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</si>
  <si>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</si>
  <si>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</si>
  <si>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</si>
  <si>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</si>
  <si>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</si>
  <si>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</si>
  <si>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</si>
  <si>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</si>
  <si>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</si>
  <si>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</si>
  <si>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</si>
  <si>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</si>
  <si>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</si>
  <si>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</si>
  <si>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</si>
  <si>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</si>
  <si>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</si>
  <si>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</si>
  <si>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</si>
  <si>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</si>
  <si>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</si>
  <si>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</si>
  <si>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</si>
  <si>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</si>
  <si>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</si>
  <si>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</si>
  <si>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</si>
  <si>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</si>
  <si>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</si>
  <si>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</si>
  <si>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</si>
  <si>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</si>
  <si>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</si>
  <si>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</si>
  <si>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</si>
  <si>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</si>
  <si>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</si>
  <si>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</si>
  <si>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</si>
  <si>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</si>
  <si>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</si>
  <si>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</si>
  <si>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</si>
  <si>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</si>
  <si>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</si>
  <si>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</si>
  <si>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</si>
  <si>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</si>
  <si>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</si>
  <si>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</si>
  <si>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</si>
  <si>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</si>
  <si>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</si>
  <si>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</si>
  <si>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</si>
  <si>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</si>
  <si>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</si>
  <si>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</si>
  <si>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</si>
  <si>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</si>
  <si>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</si>
  <si>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</si>
  <si>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</si>
  <si>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</si>
  <si>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</si>
  <si>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</si>
  <si>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</si>
  <si>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</si>
  <si>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</si>
  <si>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</si>
  <si>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</si>
  <si>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</si>
  <si>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</si>
  <si>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</si>
  <si>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</si>
  <si>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</si>
  <si>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</si>
  <si>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</si>
  <si>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</si>
  <si>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</si>
  <si>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</si>
  <si>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</si>
  <si>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</si>
  <si>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</si>
  <si>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</si>
  <si>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</si>
  <si>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</si>
  <si>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</si>
  <si>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</si>
  <si>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</si>
  <si>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</si>
  <si>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</si>
  <si>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</si>
  <si>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</si>
  <si>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</si>
  <si>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</si>
  <si>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</si>
  <si>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</si>
  <si>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</si>
  <si>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</si>
  <si>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</si>
  <si>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</si>
  <si>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</si>
  <si>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</si>
  <si>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</si>
  <si>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</si>
  <si>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</si>
  <si>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</si>
  <si>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</si>
  <si>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</si>
  <si>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</si>
  <si>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</si>
  <si>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</si>
  <si>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</si>
  <si>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</si>
  <si>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</si>
  <si>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</si>
  <si>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</si>
  <si>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</si>
  <si>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</si>
  <si>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</si>
  <si>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</si>
  <si>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</si>
  <si>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</si>
  <si>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</si>
  <si>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</si>
  <si>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</si>
  <si>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</si>
  <si>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</si>
  <si>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</si>
  <si>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</si>
  <si>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</si>
  <si>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</si>
  <si>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</si>
  <si>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</si>
  <si>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</si>
  <si>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</si>
  <si>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</si>
  <si>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</si>
  <si>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</si>
  <si>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</si>
  <si>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</si>
  <si>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</si>
  <si>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</si>
  <si>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</si>
  <si>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</si>
  <si>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</si>
  <si>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</si>
  <si>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</si>
  <si>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</si>
  <si>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</si>
  <si>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</si>
  <si>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</si>
  <si>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</si>
  <si>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</si>
  <si>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</si>
  <si>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</si>
  <si>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</si>
  <si>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</si>
  <si>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</si>
  <si>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</si>
  <si>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</si>
  <si>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</si>
  <si>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</si>
  <si>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</si>
  <si>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</si>
  <si>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</si>
  <si>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</si>
  <si>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</si>
  <si>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</si>
  <si>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</si>
  <si>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</si>
  <si>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</si>
  <si>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</si>
  <si>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</si>
  <si>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</si>
  <si>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</si>
  <si>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</si>
  <si>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</si>
  <si>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</si>
  <si>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</si>
  <si>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</si>
  <si>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</si>
  <si>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</si>
  <si>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</si>
  <si>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</si>
  <si>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</si>
  <si>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</si>
  <si>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</si>
  <si>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</si>
  <si>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</si>
  <si>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</si>
  <si>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</si>
  <si>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</si>
  <si>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</si>
  <si>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</si>
  <si>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</si>
  <si>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</si>
  <si>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</si>
  <si>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</si>
  <si>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</si>
  <si>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</si>
  <si>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</si>
  <si>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</si>
  <si>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</si>
  <si>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</si>
  <si>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</si>
  <si>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</si>
  <si>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</si>
  <si>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</si>
  <si>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</si>
  <si>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</si>
  <si>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</si>
  <si>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</si>
  <si>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</si>
  <si>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</si>
  <si>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</si>
  <si>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</si>
  <si>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</si>
  <si>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</si>
  <si>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</si>
  <si>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</si>
  <si>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</si>
  <si>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</si>
  <si>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</si>
  <si>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</si>
  <si>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</si>
  <si>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</si>
  <si>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</si>
  <si>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</si>
  <si>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</si>
  <si>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</si>
  <si>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</si>
  <si>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</si>
  <si>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</si>
  <si>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</si>
  <si>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</si>
  <si>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</si>
  <si>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</si>
  <si>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</si>
  <si>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</si>
  <si>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</si>
  <si>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</si>
  <si>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</si>
  <si>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</si>
  <si>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</si>
  <si>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</si>
  <si>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</si>
  <si>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</si>
  <si>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</si>
  <si>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</si>
  <si>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</si>
  <si>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</si>
  <si>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</si>
  <si>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</si>
  <si>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</si>
  <si>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</si>
  <si>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</si>
  <si>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</si>
  <si>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</si>
  <si>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</si>
  <si>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</si>
  <si>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</si>
  <si>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</si>
  <si>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</si>
  <si>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</si>
  <si>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</si>
  <si>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</si>
  <si>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</si>
  <si>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</si>
  <si>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</si>
  <si>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</si>
  <si>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</si>
  <si>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</si>
  <si>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</si>
  <si>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</si>
  <si>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</si>
  <si>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</si>
  <si>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</si>
  <si>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</si>
  <si>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</si>
  <si>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</si>
  <si>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</si>
  <si>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</si>
  <si>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</si>
  <si>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</si>
  <si>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</si>
  <si>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</si>
  <si>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</si>
  <si>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</si>
  <si>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</si>
  <si>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</si>
  <si>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</si>
  <si>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</si>
  <si>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</si>
  <si>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</si>
  <si>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</si>
  <si>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</si>
  <si>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</si>
  <si>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</si>
  <si>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</si>
  <si>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</si>
  <si>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</si>
  <si>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</si>
  <si>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</si>
  <si>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</si>
  <si>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</si>
  <si>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</si>
  <si>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</si>
  <si>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</si>
  <si>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</si>
  <si>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</si>
  <si>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</si>
  <si>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</si>
  <si>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</si>
  <si>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</si>
  <si>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</si>
  <si>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</si>
  <si>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</si>
  <si>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</si>
  <si>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</si>
  <si>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</si>
  <si>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</si>
  <si>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</si>
  <si>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</si>
  <si>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</si>
  <si>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</si>
  <si>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</si>
  <si>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</si>
  <si>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</si>
  <si>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</si>
  <si>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</si>
  <si>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</si>
  <si>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</si>
  <si>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</si>
  <si>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</si>
  <si>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</si>
  <si>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</si>
  <si>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</si>
  <si>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</si>
  <si>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</si>
  <si>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</si>
  <si>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</si>
  <si>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</si>
  <si>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</si>
  <si>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</si>
  <si>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</si>
  <si>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</si>
  <si>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</si>
  <si>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</si>
  <si>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</si>
  <si>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</si>
  <si>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</si>
  <si>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</si>
  <si>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</si>
  <si>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</si>
  <si>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</si>
  <si>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</si>
  <si>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</si>
  <si>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</si>
  <si>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</si>
  <si>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</si>
  <si>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</si>
  <si>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</si>
  <si>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</si>
  <si>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</si>
  <si>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</si>
  <si>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</si>
  <si>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</si>
  <si>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</si>
  <si>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</si>
  <si>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</si>
  <si>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</si>
  <si>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</si>
  <si>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</si>
  <si>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</si>
  <si>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</si>
  <si>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</si>
  <si>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</si>
  <si>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</si>
  <si>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</si>
  <si>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</si>
  <si>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</si>
  <si>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</si>
  <si>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</si>
  <si>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</si>
  <si>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</si>
  <si>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</si>
  <si>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</si>
  <si>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</si>
  <si>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</si>
  <si>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</si>
  <si>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</si>
  <si>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</si>
  <si>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</si>
  <si>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</si>
  <si>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</si>
  <si>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</si>
  <si>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</si>
  <si>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</si>
  <si>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</si>
  <si>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</si>
  <si>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</si>
  <si>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</si>
  <si>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</si>
  <si>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</si>
  <si>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</si>
  <si>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</si>
  <si>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</si>
  <si>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</si>
  <si>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</si>
  <si>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</si>
  <si>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</si>
  <si>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</si>
  <si>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</si>
  <si>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</si>
  <si>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</si>
  <si>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</si>
  <si>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</si>
  <si>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</si>
  <si>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</si>
  <si>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</si>
  <si>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</si>
  <si>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</si>
  <si>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</si>
  <si>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</si>
  <si>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</si>
  <si>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</si>
  <si>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</si>
  <si>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</si>
  <si>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</si>
  <si>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</si>
  <si>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</si>
  <si>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</si>
  <si>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</si>
  <si>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</si>
  <si>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</si>
  <si>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</si>
  <si>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</si>
  <si>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</si>
  <si>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</si>
  <si>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</si>
  <si>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</si>
  <si>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</si>
  <si>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</si>
  <si>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</si>
  <si>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</si>
  <si>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</si>
  <si>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</si>
  <si>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</si>
  <si>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</si>
  <si>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</si>
  <si>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</si>
  <si>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</si>
  <si>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</si>
  <si>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</si>
  <si>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</si>
  <si>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</si>
  <si>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</si>
  <si>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</si>
  <si>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</si>
  <si>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</si>
  <si>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</si>
  <si>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</si>
  <si>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</si>
  <si>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</si>
  <si>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</si>
  <si>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</si>
  <si>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</si>
  <si>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</si>
  <si>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</si>
  <si>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</si>
  <si>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</si>
  <si>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</si>
  <si>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</si>
  <si>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</si>
  <si>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</si>
  <si>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</si>
  <si>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</si>
  <si>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</si>
  <si>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</si>
  <si>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</si>
  <si>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</si>
  <si>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</si>
  <si>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</si>
  <si>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</si>
  <si>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</si>
  <si>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</si>
  <si>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</si>
  <si>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</si>
  <si>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</si>
  <si>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</si>
  <si>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</si>
  <si>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</si>
  <si>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</si>
  <si>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</si>
  <si>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</si>
  <si>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</si>
  <si>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</si>
  <si>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</si>
  <si>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</si>
  <si>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</si>
  <si>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</si>
  <si>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</si>
  <si>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</si>
  <si>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</si>
  <si>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</si>
  <si>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</si>
  <si>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</si>
  <si>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</si>
  <si>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</si>
  <si>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</si>
  <si>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</si>
  <si>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</si>
  <si>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</si>
  <si>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</si>
  <si>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</si>
  <si>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</si>
  <si>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</si>
  <si>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</si>
  <si>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</si>
  <si>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</si>
  <si>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</si>
  <si>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</si>
  <si>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</si>
  <si>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</si>
  <si>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</si>
  <si>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</si>
  <si>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</si>
  <si>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</si>
  <si>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</si>
  <si>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</si>
  <si>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</si>
  <si>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</si>
  <si>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</si>
  <si>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</si>
  <si>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</si>
  <si>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</si>
  <si>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</si>
  <si>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</si>
  <si>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</si>
  <si>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</si>
  <si>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</si>
  <si>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</si>
  <si>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</si>
  <si>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</si>
  <si>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</si>
  <si>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</si>
  <si>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</si>
  <si>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</si>
  <si>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</si>
  <si>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</si>
  <si>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</si>
  <si>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</si>
  <si>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</si>
  <si>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</si>
  <si>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</si>
  <si>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</si>
  <si>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</si>
  <si>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</si>
  <si>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</si>
  <si>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</si>
  <si>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</si>
  <si>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</si>
  <si>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</si>
  <si>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</si>
  <si>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</si>
  <si>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</si>
  <si>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</si>
  <si>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</si>
  <si>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</si>
  <si>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</si>
  <si>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</si>
  <si>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</si>
  <si>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</si>
  <si>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</si>
  <si>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</si>
  <si>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</si>
  <si>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</si>
  <si>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</si>
  <si>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</si>
  <si>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</si>
  <si>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</si>
  <si>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</si>
  <si>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</si>
  <si>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</si>
  <si>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</si>
  <si>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</si>
  <si>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</si>
  <si>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</si>
  <si>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</si>
  <si>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</si>
  <si>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</si>
  <si>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</si>
  <si>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</si>
  <si>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</si>
  <si>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</si>
  <si>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</si>
  <si>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</si>
  <si>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</si>
  <si>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</si>
  <si>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</si>
  <si>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</si>
  <si>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</si>
  <si>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</si>
  <si>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</si>
  <si>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</si>
  <si>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</si>
  <si>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</si>
  <si>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</si>
  <si>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</si>
  <si>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</si>
  <si>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</si>
  <si>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</si>
  <si>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</si>
  <si>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</si>
  <si>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</si>
  <si>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</si>
  <si>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</si>
  <si>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</si>
  <si>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</si>
  <si>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</si>
  <si>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</si>
  <si>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</si>
  <si>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</si>
  <si>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</si>
  <si>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</si>
  <si>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</si>
  <si>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</si>
  <si>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</si>
  <si>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</si>
  <si>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</si>
  <si>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</si>
  <si>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</si>
  <si>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</si>
  <si>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</si>
  <si>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</si>
  <si>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</si>
  <si>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</si>
  <si>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</si>
  <si>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</si>
  <si>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</si>
  <si>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</si>
  <si>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</si>
  <si>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</si>
  <si>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</si>
  <si>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</si>
  <si>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</si>
  <si>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</si>
  <si>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</si>
  <si>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</si>
  <si>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</si>
  <si>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</si>
  <si>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</si>
  <si>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</si>
  <si>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</si>
  <si>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</si>
  <si>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</si>
  <si>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</si>
  <si>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</si>
  <si>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</si>
  <si>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</si>
  <si>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</si>
  <si>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</si>
  <si>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</si>
  <si>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</si>
  <si>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</si>
  <si>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</si>
  <si>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</si>
  <si>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</si>
  <si>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</si>
  <si>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</si>
  <si>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</si>
  <si>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</si>
  <si>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</si>
  <si>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</si>
  <si>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</si>
  <si>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</si>
  <si>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</si>
  <si>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</si>
  <si>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</si>
  <si>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</si>
  <si>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</si>
  <si>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</si>
  <si>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</si>
  <si>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</si>
  <si>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</si>
  <si>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</si>
  <si>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</si>
  <si>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</si>
  <si>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</si>
  <si>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</si>
  <si>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</si>
  <si>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</si>
  <si>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</si>
  <si>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</si>
  <si>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</si>
  <si>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</si>
  <si>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</si>
  <si>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</si>
  <si>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</si>
  <si>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</si>
  <si>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</si>
  <si>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</si>
  <si>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</si>
  <si>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</si>
  <si>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</si>
  <si>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</si>
  <si>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</si>
  <si>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</si>
  <si>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</si>
  <si>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</si>
  <si>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</si>
  <si>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</si>
  <si>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</si>
  <si>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</si>
  <si>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</si>
  <si>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</si>
  <si>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</si>
  <si>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</si>
  <si>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</si>
  <si>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</si>
  <si>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</si>
  <si>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</si>
  <si>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</si>
  <si>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</si>
  <si>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</si>
  <si>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</si>
  <si>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</si>
  <si>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</si>
  <si>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</si>
  <si>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</si>
  <si>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</si>
  <si>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</si>
  <si>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</si>
  <si>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</si>
  <si>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</si>
  <si>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</si>
  <si>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</si>
  <si>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</si>
  <si>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</si>
  <si>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</si>
  <si>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</si>
  <si>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</si>
  <si>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</si>
  <si>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</si>
  <si>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</si>
  <si>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</si>
  <si>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</si>
  <si>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</si>
  <si>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</si>
  <si>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</si>
  <si>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</si>
  <si>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</si>
  <si>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</si>
  <si>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</si>
  <si>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</si>
  <si>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</si>
  <si>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</si>
  <si>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</si>
  <si>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</si>
  <si>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</si>
  <si>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</si>
  <si>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</si>
  <si>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</si>
  <si>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</si>
  <si>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</si>
  <si>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</si>
  <si>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</si>
  <si>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</si>
  <si>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</si>
  <si>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</si>
  <si>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</si>
  <si>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</si>
  <si>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</si>
  <si>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</si>
  <si>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</si>
  <si>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</si>
  <si>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</si>
  <si>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</si>
  <si>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</si>
  <si>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</si>
  <si>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</si>
  <si>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</si>
  <si>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</si>
  <si>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</si>
  <si>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</si>
  <si>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</si>
  <si>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</si>
  <si>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</si>
  <si>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</si>
  <si>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</si>
  <si>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</si>
  <si>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</si>
  <si>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</si>
  <si>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</si>
  <si>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</si>
  <si>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</si>
  <si>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</si>
  <si>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</si>
  <si>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</si>
  <si>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</si>
  <si>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</si>
  <si>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</si>
  <si>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</si>
  <si>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</si>
  <si>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</si>
  <si>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</si>
  <si>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</si>
  <si>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</si>
  <si>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</si>
  <si>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</si>
  <si>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</si>
  <si>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</si>
  <si>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</si>
  <si>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</si>
  <si>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</si>
  <si>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</si>
  <si>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</si>
  <si>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</si>
  <si>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</si>
  <si>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</si>
  <si>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</si>
  <si>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</si>
  <si>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</si>
  <si>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</si>
  <si>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</si>
  <si>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</si>
  <si>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</si>
  <si>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</si>
  <si>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</si>
  <si>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</si>
  <si>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</si>
  <si>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</si>
  <si>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</si>
  <si>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</si>
  <si>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</si>
  <si>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</si>
  <si>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</si>
  <si>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</si>
  <si>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</si>
  <si>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</si>
  <si>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</si>
  <si>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</si>
  <si>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</si>
  <si>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</si>
  <si>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</si>
  <si>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</si>
  <si>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</si>
  <si>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</si>
  <si>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</si>
  <si>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</si>
  <si>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</si>
  <si>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</si>
  <si>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</si>
  <si>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</si>
  <si>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</si>
  <si>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</si>
  <si>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</si>
  <si>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</si>
  <si>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</si>
  <si>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</si>
  <si>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</si>
  <si>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</si>
  <si>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</si>
  <si>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</si>
  <si>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</si>
  <si>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</si>
  <si>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</si>
  <si>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</si>
  <si>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</si>
  <si>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</si>
  <si>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</si>
  <si>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</si>
  <si>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</si>
  <si>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</si>
  <si>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</si>
  <si>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</si>
  <si>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</si>
  <si>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</si>
  <si>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</si>
  <si>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</si>
  <si>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</si>
  <si>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</si>
  <si>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</si>
  <si>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</si>
  <si>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</si>
  <si>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</si>
  <si>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</si>
  <si>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</si>
  <si>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</si>
  <si>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</si>
  <si>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</si>
  <si>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</si>
  <si>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</si>
  <si>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</si>
  <si>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</si>
  <si>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</si>
  <si>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</si>
  <si>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</si>
  <si>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</si>
  <si>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</si>
  <si>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</si>
  <si>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</si>
  <si>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</si>
  <si>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</si>
  <si>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</si>
  <si>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</si>
  <si>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</si>
  <si>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</si>
  <si>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</si>
  <si>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</si>
  <si>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</si>
  <si>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</si>
  <si>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</si>
  <si>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</si>
  <si>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</si>
  <si>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</si>
  <si>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</si>
  <si>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</si>
  <si>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</si>
  <si>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</si>
  <si>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</si>
  <si>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</si>
  <si>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</si>
  <si>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</si>
  <si>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</si>
  <si>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</si>
  <si>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</si>
  <si>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</si>
  <si>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</si>
  <si>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</si>
  <si>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</si>
  <si>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</si>
  <si>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</si>
  <si>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</si>
  <si>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</si>
  <si>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</si>
  <si>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</si>
  <si>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</si>
  <si>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</si>
  <si>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</si>
  <si>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</si>
  <si>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</si>
  <si>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</si>
  <si>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</si>
  <si>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</si>
  <si>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</si>
  <si>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</si>
  <si>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</si>
  <si>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</si>
  <si>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</si>
  <si>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</si>
  <si>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</si>
  <si>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</si>
  <si>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</si>
  <si>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</si>
  <si>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</si>
  <si>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</si>
  <si>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</si>
  <si>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</si>
  <si>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</si>
  <si>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</si>
  <si>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</si>
  <si>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</si>
  <si>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</si>
  <si>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</si>
  <si>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</si>
  <si>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</si>
  <si>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</si>
  <si>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</si>
  <si>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</si>
  <si>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</si>
  <si>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</si>
  <si>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</si>
  <si>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</si>
  <si>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</si>
  <si>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</si>
  <si>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</si>
  <si>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</si>
  <si>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</si>
  <si>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</si>
  <si>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</si>
  <si>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</si>
  <si>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</si>
  <si>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</si>
  <si>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</si>
  <si>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</si>
  <si>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</si>
  <si>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</si>
  <si>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</si>
  <si>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</si>
  <si>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</si>
  <si>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</si>
  <si>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</si>
  <si>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</si>
  <si>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</si>
  <si>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</si>
  <si>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</si>
  <si>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</si>
  <si>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</si>
  <si>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</si>
  <si>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</si>
  <si>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</si>
  <si>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</si>
  <si>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</si>
  <si>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</si>
  <si>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</si>
  <si>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</si>
  <si>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</si>
  <si>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</si>
  <si>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</si>
  <si>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</si>
  <si>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</si>
  <si>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</si>
  <si>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</si>
  <si>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</si>
  <si>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</si>
  <si>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</si>
  <si>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</si>
  <si>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</si>
  <si>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</si>
  <si>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</si>
  <si>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</si>
  <si>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</si>
  <si>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</si>
  <si>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</si>
  <si>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</si>
  <si>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</si>
  <si>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</si>
  <si>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</si>
  <si>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</si>
  <si>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</si>
  <si>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</si>
  <si>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</si>
  <si>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</si>
  <si>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</si>
  <si>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</si>
  <si>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</si>
  <si>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</si>
  <si>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</si>
  <si>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</si>
  <si>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</si>
  <si>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</si>
  <si>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</si>
  <si>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</si>
  <si>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</si>
  <si>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</si>
  <si>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</si>
  <si>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</si>
  <si>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</si>
  <si>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</si>
  <si>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</si>
  <si>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</si>
  <si>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</si>
  <si>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</si>
  <si>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</si>
  <si>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</si>
  <si>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</si>
  <si>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</si>
  <si>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</si>
  <si>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</si>
  <si>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</si>
  <si>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</si>
  <si>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</si>
  <si>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</si>
  <si>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</si>
  <si>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</si>
  <si>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</si>
  <si>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</si>
  <si>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</si>
  <si>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</si>
  <si>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</si>
  <si>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</si>
  <si>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</si>
  <si>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</si>
  <si>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</si>
  <si>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</si>
  <si>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</si>
  <si>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</si>
  <si>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</si>
  <si>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</si>
  <si>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</si>
  <si>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</si>
  <si>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</si>
  <si>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</si>
  <si>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</si>
  <si>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</si>
  <si>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</si>
  <si>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</si>
  <si>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</si>
  <si>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</si>
  <si>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</si>
  <si>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</si>
  <si>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</si>
  <si>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</si>
  <si>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</si>
  <si>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</si>
  <si>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</si>
  <si>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</si>
  <si>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</si>
  <si>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</si>
  <si>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</si>
  <si>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</si>
  <si>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</si>
  <si>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</si>
  <si>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</si>
  <si>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</si>
  <si>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</si>
  <si>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</si>
  <si>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</si>
  <si>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</si>
  <si>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</si>
  <si>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</si>
  <si>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</si>
  <si>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</si>
  <si>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</si>
  <si>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</si>
  <si>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</si>
  <si>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</si>
  <si>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</si>
  <si>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</si>
  <si>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</si>
  <si>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</si>
  <si>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</si>
  <si>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</si>
  <si>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</si>
  <si>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</si>
  <si>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</si>
  <si>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</si>
  <si>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</si>
  <si>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</si>
  <si>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</si>
  <si>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</si>
  <si>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</si>
  <si>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</si>
  <si>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</si>
  <si>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</si>
  <si>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</si>
  <si>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</si>
  <si>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</si>
  <si>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</si>
  <si>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</si>
  <si>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</si>
  <si>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</si>
  <si>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</si>
  <si>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</si>
  <si>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</si>
  <si>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</si>
  <si>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</si>
  <si>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</si>
  <si>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</si>
  <si>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</si>
  <si>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</si>
  <si>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</si>
  <si>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</si>
  <si>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</si>
  <si>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</si>
  <si>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</si>
  <si>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</si>
  <si>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</si>
  <si>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</si>
  <si>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</si>
  <si>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</si>
  <si>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</si>
  <si>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</si>
  <si>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</si>
  <si>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</si>
  <si>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</si>
  <si>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</si>
  <si>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</si>
  <si>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</si>
  <si>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</si>
  <si>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</si>
  <si>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</si>
  <si>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</si>
  <si>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</si>
  <si>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</si>
  <si>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</si>
  <si>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</si>
  <si>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</si>
  <si>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</si>
  <si>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</si>
  <si>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</si>
  <si>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</si>
  <si>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</si>
  <si>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</si>
  <si>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</si>
  <si>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</si>
  <si>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</si>
  <si>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</si>
  <si>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</si>
  <si>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</si>
  <si>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</si>
  <si>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</si>
  <si>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</si>
  <si>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</si>
  <si>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</si>
  <si>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</si>
  <si>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</si>
  <si>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</si>
  <si>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</si>
  <si>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</si>
  <si>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</si>
  <si>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</si>
  <si>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</si>
  <si>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</si>
  <si>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</si>
  <si>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</si>
  <si>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</si>
  <si>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</si>
  <si>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</si>
  <si>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</si>
  <si>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</si>
  <si>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</si>
  <si>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</si>
  <si>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</si>
  <si>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</si>
  <si>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</si>
  <si>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</si>
  <si>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</si>
  <si>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</si>
  <si>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</si>
  <si>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</si>
  <si>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</si>
  <si>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</si>
  <si>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</si>
  <si>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</si>
  <si>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</si>
  <si>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</si>
  <si>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</si>
  <si>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</si>
  <si>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</si>
  <si>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</si>
  <si>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</si>
  <si>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</si>
  <si>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</si>
  <si>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</si>
  <si>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</si>
  <si>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</si>
  <si>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</si>
  <si>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</si>
  <si>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</si>
  <si>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</si>
  <si>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</si>
  <si>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</si>
  <si>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</si>
  <si>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</si>
  <si>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</si>
  <si>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</si>
  <si>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</si>
  <si>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</si>
  <si>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</si>
  <si>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</si>
  <si>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</si>
  <si>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</si>
  <si>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</si>
  <si>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</si>
  <si>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</si>
  <si>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</si>
  <si>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</si>
  <si>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</si>
  <si>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</si>
  <si>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</si>
  <si>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</si>
  <si>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</si>
  <si>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</si>
  <si>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</si>
  <si>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</si>
  <si>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</si>
  <si>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</si>
  <si>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</si>
  <si>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</si>
  <si>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</si>
  <si>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</si>
  <si>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</si>
  <si>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</si>
  <si>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</si>
  <si>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</si>
  <si>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</si>
  <si>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</si>
  <si>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</si>
  <si>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</si>
  <si>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</si>
  <si>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</si>
  <si>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</si>
  <si>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</si>
  <si>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</si>
  <si>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</si>
  <si>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</si>
  <si>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</si>
  <si>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</si>
  <si>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</si>
  <si>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</si>
  <si>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</si>
  <si>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</si>
  <si>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</si>
  <si>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</si>
  <si>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</si>
  <si>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</si>
  <si>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</si>
  <si>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</si>
  <si>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</si>
  <si>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</si>
  <si>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</si>
  <si>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</si>
  <si>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</si>
  <si>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</si>
  <si>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</si>
  <si>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</si>
  <si>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</si>
  <si>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</si>
  <si>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</si>
  <si>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</si>
  <si>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</si>
  <si>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</si>
  <si>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</si>
  <si>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</si>
  <si>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</si>
  <si>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</si>
  <si>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</si>
  <si>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</si>
  <si>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</si>
  <si>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</si>
  <si>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</si>
  <si>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</si>
  <si>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</si>
  <si>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</si>
  <si>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</si>
  <si>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</si>
  <si>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</si>
  <si>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</si>
  <si>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</si>
  <si>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</si>
  <si>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</si>
  <si>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</si>
  <si>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</si>
  <si>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</si>
  <si>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</si>
  <si>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</si>
  <si>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</si>
  <si>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</si>
  <si>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</si>
  <si>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</si>
  <si>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</si>
  <si>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</si>
  <si>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</si>
  <si>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</si>
  <si>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</si>
  <si>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</si>
  <si>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</si>
  <si>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</si>
  <si>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</si>
  <si>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</si>
  <si>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</si>
  <si>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</si>
  <si>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</si>
  <si>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</si>
  <si>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</si>
  <si>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</si>
  <si>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</si>
  <si>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</si>
  <si>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</si>
  <si>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</si>
  <si>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</si>
  <si>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</si>
  <si>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</si>
  <si>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</si>
  <si>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</si>
  <si>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</si>
  <si>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</si>
  <si>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</si>
  <si>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</si>
  <si>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</si>
  <si>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</si>
  <si>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</si>
  <si>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</si>
  <si>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</si>
  <si>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</si>
  <si>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</si>
  <si>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</si>
  <si>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</si>
  <si>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</si>
  <si>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</si>
  <si>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</si>
  <si>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</si>
  <si>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</si>
  <si>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</si>
  <si>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</si>
  <si>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</si>
  <si>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</si>
  <si>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</si>
  <si>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</si>
  <si>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</si>
  <si>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</si>
  <si>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</si>
  <si>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</si>
  <si>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</si>
  <si>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</si>
  <si>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</si>
  <si>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</si>
  <si>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</si>
  <si>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</si>
  <si>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</si>
  <si>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</si>
  <si>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</si>
  <si>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</si>
  <si>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</si>
  <si>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</si>
  <si>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</si>
  <si>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</si>
  <si>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</si>
  <si>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</si>
  <si>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</si>
  <si>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</si>
  <si>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</si>
  <si>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</si>
  <si>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</si>
  <si>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</si>
  <si>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</si>
  <si>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</si>
  <si>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</si>
  <si>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</si>
  <si>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</si>
  <si>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</si>
  <si>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</si>
  <si>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</si>
  <si>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</si>
  <si>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</si>
  <si>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</si>
  <si>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</si>
  <si>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</si>
  <si>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</si>
  <si>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</si>
  <si>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</si>
  <si>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</si>
  <si>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</si>
  <si>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</si>
  <si>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</si>
  <si>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</si>
  <si>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</si>
  <si>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</si>
  <si>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</si>
  <si>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</si>
  <si>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</si>
  <si>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</si>
  <si>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</si>
  <si>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</si>
  <si>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</si>
  <si>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</si>
  <si>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</si>
  <si>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</si>
  <si>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</si>
  <si>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</si>
  <si>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</si>
  <si>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</si>
  <si>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</si>
  <si>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</si>
  <si>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</si>
  <si>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</si>
  <si>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</si>
  <si>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</si>
  <si>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</si>
  <si>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</si>
  <si>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</si>
  <si>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</si>
  <si>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</si>
  <si>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</si>
  <si>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</si>
  <si>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</si>
  <si>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</si>
  <si>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</si>
  <si>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</si>
  <si>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</si>
  <si>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</si>
  <si>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</si>
  <si>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</si>
  <si>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</si>
  <si>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</si>
  <si>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</si>
  <si>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</si>
  <si>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</si>
  <si>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</si>
  <si>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</si>
  <si>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</si>
  <si>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</si>
  <si>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</si>
  <si>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</si>
  <si>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</si>
  <si>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</si>
  <si>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</si>
  <si>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</si>
  <si>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</si>
  <si>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</si>
  <si>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</si>
  <si>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</si>
  <si>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</si>
  <si>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</si>
  <si>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</si>
  <si>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</si>
  <si>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</si>
  <si>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</si>
  <si>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</si>
  <si>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</si>
  <si>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</si>
  <si>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</si>
  <si>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</si>
  <si>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</si>
  <si>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</si>
  <si>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</si>
  <si>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</si>
  <si>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</si>
  <si>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</si>
  <si>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</si>
  <si>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</si>
  <si>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</si>
  <si>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</si>
  <si>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</si>
  <si>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</si>
  <si>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</si>
  <si>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</si>
  <si>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</si>
  <si>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</si>
  <si>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</si>
  <si>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</si>
  <si>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</si>
  <si>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</si>
  <si>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</si>
  <si>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</si>
  <si>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</si>
  <si>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</si>
  <si>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</si>
  <si>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</si>
  <si>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</si>
  <si>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</si>
  <si>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</si>
  <si>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</si>
  <si>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</si>
  <si>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</si>
  <si>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</si>
  <si>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</si>
  <si>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</si>
  <si>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</si>
  <si>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</si>
  <si>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</si>
  <si>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</si>
  <si>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</si>
  <si>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</si>
  <si>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</si>
  <si>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</si>
  <si>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</si>
  <si>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</si>
  <si>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</si>
  <si>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</si>
  <si>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</si>
  <si>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</si>
  <si>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</si>
  <si>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</si>
  <si>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</si>
  <si>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</si>
  <si>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</si>
  <si>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</si>
  <si>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</si>
  <si>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</si>
  <si>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</si>
  <si>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</si>
  <si>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</si>
  <si>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</si>
  <si>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</si>
  <si>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</si>
  <si>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</si>
  <si>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</si>
  <si>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</si>
  <si>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</si>
  <si>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</si>
  <si>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</si>
  <si>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</si>
  <si>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</si>
  <si>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</si>
  <si>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</si>
  <si>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</si>
  <si>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</si>
  <si>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</si>
  <si>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</si>
  <si>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</si>
  <si>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</si>
  <si>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</si>
  <si>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</si>
  <si>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</si>
  <si>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</si>
  <si>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</si>
  <si>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</si>
  <si>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</si>
  <si>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</si>
  <si>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</si>
  <si>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</si>
  <si>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</si>
  <si>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</si>
  <si>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</si>
  <si>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</si>
  <si>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</si>
  <si>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</si>
  <si>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</si>
  <si>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</si>
  <si>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</si>
  <si>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</si>
  <si>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</si>
  <si>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</si>
  <si>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</si>
  <si>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</si>
  <si>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</si>
  <si>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</si>
  <si>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</si>
  <si>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</si>
  <si>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</si>
  <si>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</si>
  <si>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</si>
  <si>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</si>
  <si>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</si>
  <si>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</si>
  <si>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</si>
  <si>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</si>
  <si>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</si>
  <si>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</si>
  <si>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</si>
  <si>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</si>
  <si>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</si>
  <si>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</si>
  <si>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</si>
  <si>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</si>
  <si>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</si>
  <si>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</si>
  <si>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</si>
  <si>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</si>
  <si>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</si>
  <si>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</si>
  <si>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</si>
  <si>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</si>
  <si>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</si>
  <si>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</si>
  <si>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</si>
  <si>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</si>
  <si>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</si>
  <si>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</si>
  <si>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</si>
  <si>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</si>
  <si>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</si>
  <si>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</si>
  <si>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</si>
  <si>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</si>
  <si>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</si>
  <si>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</si>
  <si>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</si>
  <si>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</si>
  <si>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</si>
  <si>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</si>
  <si>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</si>
  <si>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</si>
  <si>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</si>
  <si>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</si>
  <si>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</si>
  <si>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</si>
  <si>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</si>
  <si>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</si>
  <si>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</si>
  <si>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</si>
  <si>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</si>
  <si>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</si>
  <si>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</si>
  <si>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</si>
  <si>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</si>
  <si>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</si>
  <si>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</si>
  <si>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</si>
  <si>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</si>
  <si>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</si>
  <si>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</si>
  <si>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</si>
  <si>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</si>
  <si>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</si>
  <si>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</si>
  <si>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</si>
  <si>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</si>
  <si>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</si>
  <si>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</si>
  <si>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</si>
  <si>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</si>
  <si>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</si>
  <si>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</si>
  <si>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</si>
  <si>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</si>
  <si>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</si>
  <si>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</si>
  <si>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</si>
  <si>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</si>
  <si>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</si>
  <si>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</si>
  <si>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</si>
  <si>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</si>
  <si>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</si>
  <si>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</si>
  <si>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</si>
  <si>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</si>
  <si>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</si>
  <si>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</si>
  <si>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</si>
  <si>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</si>
  <si>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</si>
  <si>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</si>
  <si>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</si>
  <si>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</si>
  <si>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</si>
  <si>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</si>
  <si>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</si>
  <si>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</si>
  <si>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</si>
  <si>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</si>
  <si>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</si>
  <si>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</si>
  <si>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</si>
  <si>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</si>
  <si>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</si>
  <si>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</si>
  <si>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</si>
  <si>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</si>
  <si>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</si>
  <si>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</si>
  <si>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</si>
  <si>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</si>
  <si>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</si>
  <si>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</si>
  <si>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</si>
  <si>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</si>
  <si>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</si>
  <si>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</si>
  <si>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</si>
  <si>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</si>
  <si>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</si>
  <si>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</si>
  <si>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</si>
  <si>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</si>
  <si>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</si>
  <si>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</si>
  <si>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</si>
  <si>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</si>
  <si>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</si>
  <si>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</si>
  <si>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</si>
  <si>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</si>
  <si>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</si>
  <si>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</si>
  <si>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</si>
  <si>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</si>
  <si>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</si>
  <si>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</si>
  <si>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</si>
  <si>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</si>
  <si>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</si>
  <si>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</si>
  <si>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</si>
  <si>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</si>
  <si>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</si>
  <si>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</si>
  <si>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</si>
  <si>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</si>
  <si>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</si>
  <si>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</si>
  <si>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</si>
  <si>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</si>
  <si>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</si>
  <si>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</si>
  <si>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</si>
  <si>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</si>
  <si>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</si>
  <si>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</si>
  <si>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</si>
  <si>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</si>
  <si>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</si>
  <si>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</si>
  <si>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</si>
  <si>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</si>
  <si>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</si>
  <si>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</si>
  <si>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</si>
  <si>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</si>
  <si>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</si>
  <si>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</si>
  <si>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</si>
  <si>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</si>
  <si>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</si>
  <si>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</si>
  <si>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</si>
  <si>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</si>
  <si>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</si>
  <si>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</si>
  <si>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</si>
  <si>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</si>
  <si>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</si>
  <si>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</si>
  <si>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</si>
  <si>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</si>
  <si>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</si>
  <si>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</si>
  <si>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</si>
  <si>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</si>
  <si>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</si>
  <si>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</si>
  <si>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</si>
  <si>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</si>
  <si>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</si>
  <si>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</si>
  <si>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</si>
  <si>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</si>
  <si>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</si>
  <si>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</si>
  <si>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</si>
  <si>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</si>
  <si>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</si>
  <si>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</si>
  <si>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</si>
  <si>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</si>
  <si>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</si>
  <si>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</si>
  <si>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</si>
  <si>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</si>
  <si>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</si>
  <si>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</si>
  <si>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</si>
  <si>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</si>
  <si>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</si>
  <si>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</si>
  <si>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</si>
  <si>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</si>
  <si>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</si>
  <si>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</si>
  <si>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</si>
  <si>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</si>
  <si>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</si>
  <si>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</si>
  <si>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</si>
  <si>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</si>
  <si>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</si>
  <si>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</si>
  <si>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</si>
  <si>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</si>
  <si>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</si>
  <si>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</si>
  <si>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</si>
  <si>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</si>
  <si>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</si>
  <si>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</si>
  <si>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</si>
  <si>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</si>
  <si>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</si>
  <si>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</si>
  <si>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</si>
  <si>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</si>
  <si>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</si>
  <si>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</si>
  <si>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</si>
  <si>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</si>
  <si>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</si>
  <si>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</si>
  <si>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</si>
  <si>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</si>
  <si>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</si>
  <si>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</si>
  <si>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</si>
  <si>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</si>
  <si>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</si>
  <si>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</si>
  <si>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</si>
  <si>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</si>
  <si>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</si>
  <si>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</si>
  <si>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</si>
  <si>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</si>
  <si>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</si>
  <si>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</si>
  <si>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</si>
  <si>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</si>
  <si>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</si>
  <si>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</si>
  <si>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</si>
  <si>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</si>
  <si>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</si>
  <si>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</si>
  <si>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</si>
  <si>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</si>
  <si>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</si>
  <si>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</si>
  <si>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</si>
  <si>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</si>
  <si>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</si>
  <si>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</si>
  <si>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</si>
  <si>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</si>
  <si>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</si>
  <si>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</si>
  <si>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</si>
  <si>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</si>
  <si>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</si>
  <si>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</si>
  <si>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</si>
  <si>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</si>
  <si>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</si>
  <si>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</si>
  <si>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</si>
  <si>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</si>
  <si>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</si>
  <si>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</si>
  <si>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</si>
  <si>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</si>
  <si>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</si>
  <si>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</si>
  <si>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</si>
  <si>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</si>
  <si>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</si>
  <si>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</si>
  <si>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</si>
  <si>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</si>
  <si>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</si>
  <si>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</si>
  <si>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</si>
  <si>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</si>
  <si>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</si>
  <si>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</si>
  <si>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</si>
  <si>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</si>
  <si>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</si>
  <si>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</si>
  <si>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</si>
  <si>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</si>
  <si>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</si>
  <si>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</si>
  <si>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</si>
  <si>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</si>
  <si>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</si>
  <si>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</si>
  <si>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</si>
  <si>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</si>
  <si>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</si>
  <si>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</si>
  <si>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</si>
  <si>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</si>
  <si>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</si>
  <si>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</si>
  <si>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</si>
  <si>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</si>
  <si>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</si>
  <si>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</si>
  <si>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</si>
  <si>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</si>
  <si>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</si>
  <si>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</si>
  <si>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</si>
  <si>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</si>
  <si>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</si>
  <si>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</si>
  <si>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</si>
  <si>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</si>
  <si>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</si>
  <si>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</si>
  <si>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</si>
  <si>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</si>
  <si>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</si>
  <si>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</si>
  <si>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</si>
  <si>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</si>
  <si>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</si>
  <si>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</si>
  <si>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</si>
  <si>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</si>
  <si>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</si>
  <si>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</si>
  <si>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</si>
  <si>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</si>
  <si>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</si>
  <si>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</si>
  <si>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</si>
  <si>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</si>
  <si>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</si>
  <si>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</si>
  <si>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</si>
  <si>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</si>
  <si>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</si>
  <si>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</si>
  <si>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</si>
  <si>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</si>
  <si>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</si>
  <si>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</si>
  <si>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</si>
  <si>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</si>
  <si>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</si>
  <si>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</si>
  <si>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</si>
  <si>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</si>
  <si>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</si>
  <si>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</si>
  <si>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</si>
  <si>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</si>
  <si>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</si>
  <si>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</si>
  <si>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</si>
  <si>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</si>
  <si>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</si>
  <si>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</si>
  <si>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</si>
  <si>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</si>
  <si>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</si>
  <si>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</si>
  <si>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</si>
  <si>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</si>
  <si>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</si>
  <si>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</si>
  <si>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</si>
  <si>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</si>
  <si>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</si>
  <si>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</si>
  <si>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</si>
  <si>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</si>
  <si>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</si>
  <si>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</si>
  <si>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</si>
  <si>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</si>
  <si>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</si>
  <si>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</si>
  <si>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</si>
  <si>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</si>
  <si>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</si>
  <si>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</si>
  <si>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</si>
  <si>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</si>
  <si>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</si>
  <si>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</si>
  <si>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</si>
  <si>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</si>
  <si>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</si>
  <si>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</si>
  <si>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</si>
  <si>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</si>
  <si>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</si>
  <si>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</si>
  <si>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</si>
  <si>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</si>
  <si>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</si>
  <si>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</si>
  <si>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</si>
  <si>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</si>
  <si>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</si>
  <si>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</si>
  <si>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</si>
  <si>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</si>
  <si>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</si>
  <si>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</si>
  <si>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</si>
  <si>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</si>
  <si>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</si>
  <si>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</si>
  <si>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</si>
  <si>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</si>
  <si>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</si>
  <si>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</si>
  <si>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</si>
  <si>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</si>
  <si>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</si>
  <si>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</si>
  <si>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</si>
  <si>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</si>
  <si>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</si>
  <si>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</si>
  <si>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</si>
  <si>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</si>
  <si>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</si>
  <si>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</si>
  <si>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</si>
  <si>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</si>
  <si>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</si>
  <si>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</si>
  <si>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</si>
  <si>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</si>
  <si>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</si>
  <si>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</si>
  <si>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</si>
  <si>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</si>
  <si>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</si>
  <si>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</si>
  <si>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</si>
  <si>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</si>
  <si>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</si>
  <si>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</si>
  <si>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</si>
  <si>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</si>
  <si>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</si>
  <si>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</si>
  <si>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</si>
  <si>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</si>
  <si>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</si>
  <si>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</si>
  <si>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</si>
  <si>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</si>
  <si>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</si>
  <si>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</si>
  <si>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</si>
  <si>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</si>
  <si>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</si>
  <si>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</si>
  <si>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</si>
  <si>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</si>
  <si>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</si>
  <si>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</si>
  <si>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</si>
  <si>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</si>
  <si>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</si>
  <si>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</si>
  <si>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</si>
  <si>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</si>
  <si>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</si>
  <si>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</si>
  <si>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</si>
  <si>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</si>
  <si>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</si>
  <si>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</si>
  <si>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</si>
  <si>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</si>
  <si>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</si>
  <si>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</si>
  <si>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</si>
  <si>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</si>
  <si>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</si>
  <si>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</si>
  <si>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</si>
  <si>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</si>
  <si>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</si>
  <si>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</si>
  <si>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</si>
  <si>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</si>
  <si>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</si>
  <si>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</si>
  <si>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</si>
  <si>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</si>
  <si>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</si>
  <si>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</si>
  <si>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</si>
  <si>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</si>
  <si>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</si>
  <si>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</si>
  <si>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</si>
  <si>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</si>
  <si>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</si>
  <si>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</si>
  <si>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</si>
  <si>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</si>
  <si>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</si>
  <si>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</si>
  <si>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</si>
  <si>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</si>
  <si>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</si>
  <si>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</si>
  <si>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</si>
  <si>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</si>
  <si>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</si>
  <si>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</si>
  <si>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</si>
  <si>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</si>
  <si>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</si>
  <si>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</si>
  <si>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</si>
  <si>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</si>
  <si>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</si>
  <si>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</si>
  <si>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</si>
  <si>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</si>
  <si>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</si>
  <si>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</si>
  <si>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</si>
  <si>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</si>
  <si>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</si>
  <si>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</si>
  <si>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</si>
  <si>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</si>
  <si>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</si>
  <si>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</si>
  <si>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</si>
  <si>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</si>
  <si>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</si>
  <si>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</si>
  <si>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</si>
  <si>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</si>
  <si>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</si>
  <si>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</si>
  <si>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</si>
  <si>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</si>
  <si>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</si>
  <si>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</si>
  <si>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</si>
  <si>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</si>
  <si>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</si>
  <si>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</si>
  <si>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</si>
  <si>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</si>
  <si>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</si>
  <si>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</si>
  <si>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</si>
  <si>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</si>
  <si>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</si>
  <si>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</si>
  <si>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</si>
  <si>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</si>
  <si>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</si>
  <si>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</si>
  <si>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</si>
  <si>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</si>
  <si>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</si>
  <si>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</si>
  <si>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</si>
  <si>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</si>
  <si>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</si>
  <si>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</si>
  <si>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</si>
  <si>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</si>
  <si>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</si>
  <si>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</si>
  <si>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</si>
  <si>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</si>
  <si>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</si>
  <si>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</si>
  <si>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</si>
  <si>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</si>
  <si>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</si>
  <si>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</si>
  <si>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</si>
  <si>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</si>
  <si>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</si>
  <si>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</si>
  <si>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</si>
  <si>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</si>
  <si>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</si>
  <si>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</si>
  <si>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</si>
  <si>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</si>
  <si>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</si>
  <si>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</si>
  <si>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</si>
  <si>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</si>
  <si>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</si>
  <si>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</si>
  <si>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</si>
  <si>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</si>
  <si>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</si>
  <si>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</si>
  <si>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</si>
  <si>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</si>
  <si>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</si>
  <si>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</si>
  <si>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</si>
  <si>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</si>
  <si>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</si>
  <si>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</si>
  <si>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</si>
  <si>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</si>
  <si>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</si>
  <si>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</si>
  <si>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</si>
  <si>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</si>
  <si>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</si>
  <si>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</si>
  <si>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</si>
  <si>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</si>
  <si>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</si>
  <si>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</si>
  <si>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</si>
  <si>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</si>
  <si>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</si>
  <si>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</si>
  <si>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</si>
  <si>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</si>
  <si>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</si>
  <si>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</si>
  <si>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</si>
  <si>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</si>
  <si>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</si>
  <si>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</si>
  <si>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</si>
  <si>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</si>
  <si>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</si>
  <si>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</si>
  <si>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</si>
  <si>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</si>
  <si>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</si>
  <si>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</si>
  <si>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</si>
  <si>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</si>
  <si>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</si>
  <si>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</si>
  <si>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</si>
  <si>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</si>
  <si>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</si>
  <si>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</si>
  <si>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</si>
  <si>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</si>
  <si>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</si>
  <si>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</si>
  <si>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</si>
  <si>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</si>
  <si>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</si>
  <si>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</si>
  <si>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</si>
  <si>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</si>
  <si>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</si>
  <si>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</si>
  <si>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</si>
  <si>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</si>
  <si>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</si>
  <si>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</si>
  <si>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</si>
  <si>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</si>
  <si>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</si>
  <si>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</si>
  <si>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</si>
  <si>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</si>
  <si>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</si>
  <si>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</si>
  <si>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</si>
  <si>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</si>
  <si>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</si>
  <si>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</si>
  <si>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</si>
  <si>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</si>
  <si>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</si>
  <si>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</si>
  <si>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</si>
  <si>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</si>
  <si>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</si>
  <si>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</si>
  <si>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</si>
  <si>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</si>
  <si>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</si>
  <si>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</si>
  <si>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</si>
  <si>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</si>
  <si>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</si>
  <si>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</si>
  <si>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</si>
  <si>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</si>
  <si>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</si>
  <si>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</si>
  <si>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</si>
  <si>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</si>
  <si>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</si>
  <si>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</si>
  <si>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</si>
  <si>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</si>
  <si>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</si>
  <si>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</si>
  <si>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</si>
  <si>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</si>
  <si>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</si>
  <si>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</si>
  <si>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</si>
  <si>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</si>
  <si>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</si>
  <si>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</si>
  <si>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</si>
  <si>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</si>
  <si>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</si>
  <si>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</si>
  <si>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</si>
  <si>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</si>
  <si>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</si>
  <si>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</si>
  <si>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</si>
  <si>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</si>
  <si>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</si>
  <si>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</si>
  <si>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</si>
  <si>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</si>
  <si>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</si>
  <si>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</si>
  <si>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</si>
  <si>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</si>
  <si>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</si>
  <si>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</si>
  <si>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</si>
  <si>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</si>
  <si>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</si>
  <si>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</si>
  <si>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</si>
  <si>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</si>
  <si>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</si>
  <si>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</si>
  <si>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</si>
  <si>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</si>
  <si>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</si>
  <si>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</si>
  <si>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</si>
  <si>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</si>
  <si>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</si>
  <si>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</si>
  <si>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</si>
  <si>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</si>
  <si>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</si>
  <si>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</si>
  <si>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</si>
  <si>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</si>
  <si>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</si>
  <si>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</si>
  <si>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</si>
  <si>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</si>
  <si>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</si>
  <si>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</si>
  <si>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</si>
  <si>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</si>
  <si>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</si>
  <si>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</si>
  <si>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</si>
  <si>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</si>
  <si>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</si>
  <si>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</si>
  <si>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</si>
  <si>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</si>
  <si>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</si>
  <si>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</si>
  <si>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</si>
  <si>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</si>
  <si>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</si>
  <si>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</si>
  <si>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</si>
  <si>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</si>
  <si>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</si>
  <si>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</si>
  <si>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</si>
  <si>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</si>
  <si>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</si>
  <si>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</si>
  <si>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</si>
  <si>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</si>
  <si>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</si>
  <si>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</si>
  <si>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</si>
  <si>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</si>
  <si>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</si>
  <si>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</si>
  <si>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</si>
  <si>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</si>
  <si>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</si>
  <si>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</si>
  <si>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</si>
  <si>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</si>
  <si>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</si>
  <si>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</si>
  <si>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</si>
  <si>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</si>
  <si>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</si>
  <si>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</si>
  <si>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</si>
  <si>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</si>
  <si>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</si>
  <si>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</si>
  <si>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</si>
  <si>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</si>
  <si>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</si>
  <si>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</si>
  <si>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</si>
  <si>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</si>
  <si>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</si>
  <si>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</si>
  <si>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</si>
  <si>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</si>
  <si>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</si>
  <si>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</si>
  <si>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</si>
  <si>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</si>
  <si>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</si>
  <si>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</si>
  <si>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</si>
  <si>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</si>
  <si>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</si>
  <si>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</si>
  <si>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</si>
  <si>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</si>
  <si>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</si>
  <si>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</si>
  <si>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</si>
  <si>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</si>
  <si>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</si>
  <si>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</si>
  <si>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</si>
  <si>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</si>
  <si>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</si>
  <si>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</si>
  <si>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</si>
  <si>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</si>
  <si>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</si>
  <si>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</si>
  <si>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</si>
  <si>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</si>
  <si>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</si>
  <si>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</si>
  <si>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</si>
  <si>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</si>
  <si>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</si>
  <si>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</si>
  <si>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</si>
  <si>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</si>
  <si>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</si>
  <si>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</si>
  <si>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</si>
  <si>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</si>
  <si>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</si>
  <si>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</si>
  <si>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</si>
  <si>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</si>
  <si>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</si>
  <si>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</si>
  <si>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</si>
  <si>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</si>
  <si>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</si>
  <si>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</si>
  <si>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</si>
  <si>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</si>
  <si>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</si>
  <si>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</si>
  <si>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</si>
  <si>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</si>
  <si>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</si>
  <si>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</si>
  <si>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</si>
  <si>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</si>
  <si>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</si>
  <si>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</si>
  <si>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</si>
  <si>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</si>
  <si>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</si>
  <si>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</si>
  <si>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</si>
  <si>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</si>
  <si>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</si>
  <si>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</si>
  <si>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</si>
  <si>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</si>
  <si>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</si>
  <si>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</si>
  <si>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</si>
  <si>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</si>
  <si>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</si>
  <si>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</si>
  <si>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</si>
  <si>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</si>
  <si>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</si>
  <si>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</si>
  <si>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</si>
  <si>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</si>
  <si>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</si>
  <si>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</si>
  <si>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</si>
  <si>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</si>
  <si>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</si>
  <si>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</si>
  <si>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</si>
  <si>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</si>
  <si>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</si>
  <si>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</si>
  <si>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</si>
  <si>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</si>
  <si>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</si>
  <si>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</si>
  <si>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</si>
  <si>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</si>
  <si>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</si>
  <si>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</si>
  <si>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</si>
  <si>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</si>
  <si>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</si>
  <si>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</si>
  <si>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</si>
  <si>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</si>
  <si>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</si>
  <si>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</si>
  <si>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</si>
  <si>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</si>
  <si>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</si>
  <si>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</si>
  <si>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</si>
  <si>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</si>
  <si>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</si>
  <si>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</si>
  <si>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</si>
  <si>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</si>
  <si>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</si>
  <si>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</si>
  <si>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</si>
  <si>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</si>
  <si>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</si>
  <si>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</si>
  <si>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</si>
  <si>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</si>
  <si>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</si>
  <si>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</si>
  <si>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</si>
  <si>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</si>
  <si>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</si>
  <si>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</si>
  <si>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</si>
  <si>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</si>
  <si>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</si>
  <si>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</si>
  <si>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</si>
  <si>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</si>
  <si>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</si>
  <si>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</si>
  <si>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</si>
  <si>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</si>
  <si>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</si>
  <si>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</si>
  <si>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</si>
  <si>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</si>
  <si>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</si>
  <si>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</si>
  <si>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</si>
  <si>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</si>
  <si>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</si>
  <si>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</si>
  <si>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</si>
  <si>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</si>
  <si>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</si>
  <si>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</si>
  <si>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</si>
  <si>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</si>
  <si>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</si>
  <si>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</si>
  <si>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</si>
  <si>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</si>
  <si>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</si>
  <si>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</si>
  <si>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</si>
  <si>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</si>
  <si>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</si>
  <si>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</si>
  <si>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</si>
  <si>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</si>
  <si>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</si>
  <si>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</si>
  <si>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</si>
  <si>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</si>
  <si>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</si>
  <si>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</si>
  <si>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</si>
  <si>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</si>
  <si>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</si>
  <si>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</si>
  <si>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</si>
  <si>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</si>
  <si>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</si>
  <si>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</si>
  <si>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</si>
  <si>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</si>
  <si>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</si>
  <si>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</si>
  <si>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</si>
  <si>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</si>
  <si>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</si>
  <si>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</si>
  <si>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</si>
  <si>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</si>
  <si>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</si>
  <si>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</si>
  <si>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</si>
  <si>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</si>
  <si>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</si>
  <si>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</si>
  <si>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</si>
  <si>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</si>
  <si>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</si>
  <si>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</si>
  <si>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</si>
  <si>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</si>
  <si>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</si>
  <si>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</si>
  <si>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</si>
  <si>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</si>
  <si>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</si>
  <si>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</si>
  <si>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</si>
  <si>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</si>
  <si>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</si>
  <si>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</si>
  <si>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</si>
  <si>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</si>
  <si>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</si>
  <si>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</si>
  <si>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</si>
  <si>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</si>
  <si>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</si>
  <si>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</si>
  <si>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</si>
  <si>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</si>
  <si>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</si>
  <si>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</si>
  <si>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</si>
  <si>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</si>
  <si>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</si>
  <si>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</si>
  <si>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</si>
  <si>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</si>
  <si>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</si>
  <si>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</si>
  <si>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</si>
  <si>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</si>
  <si>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</si>
  <si>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</si>
  <si>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</si>
  <si>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</si>
  <si>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</si>
  <si>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</si>
  <si>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</si>
  <si>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</si>
  <si>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</si>
  <si>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</si>
  <si>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</si>
  <si>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</si>
  <si>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</si>
  <si>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</si>
  <si>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</si>
  <si>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</si>
  <si>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</si>
  <si>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</si>
  <si>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</si>
  <si>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</si>
  <si>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</si>
  <si>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</si>
  <si>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</si>
  <si>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</si>
  <si>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</si>
  <si>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</si>
  <si>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</si>
  <si>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</si>
  <si>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</si>
  <si>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</si>
  <si>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</si>
  <si>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</si>
  <si>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</si>
  <si>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</si>
  <si>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</si>
  <si>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</si>
  <si>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</si>
  <si>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</si>
  <si>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</si>
  <si>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</si>
  <si>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</si>
  <si>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</si>
  <si>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</si>
  <si>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</si>
  <si>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</si>
  <si>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</si>
  <si>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</si>
  <si>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</si>
  <si>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</si>
  <si>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</si>
  <si>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</si>
  <si>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</si>
  <si>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</si>
  <si>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</si>
  <si>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</si>
  <si>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</si>
  <si>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</si>
  <si>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</si>
  <si>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</si>
  <si>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</si>
  <si>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</si>
  <si>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</si>
  <si>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</si>
  <si>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</si>
  <si>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</si>
  <si>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</si>
  <si>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</si>
  <si>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</si>
  <si>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</si>
  <si>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</si>
  <si>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</si>
  <si>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</si>
  <si>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</si>
  <si>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</si>
  <si>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</si>
  <si>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</si>
  <si>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</si>
  <si>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</si>
  <si>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</si>
  <si>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</si>
  <si>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</si>
  <si>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</si>
  <si>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</si>
  <si>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</si>
  <si>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</si>
  <si>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</si>
  <si>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</si>
  <si>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</si>
  <si>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</si>
  <si>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</si>
  <si>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</si>
  <si>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</si>
  <si>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</si>
  <si>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</si>
  <si>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</si>
  <si>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</si>
  <si>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</si>
  <si>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</si>
  <si>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</si>
  <si>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</si>
  <si>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</si>
  <si>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</si>
  <si>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</si>
  <si>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</si>
  <si>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</si>
  <si>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</si>
  <si>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</si>
  <si>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</si>
  <si>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</si>
  <si>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</si>
  <si>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</si>
  <si>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</si>
  <si>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</si>
  <si>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</si>
  <si>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</si>
  <si>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</si>
  <si>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</si>
  <si>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</si>
  <si>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</si>
  <si>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</si>
  <si>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</si>
  <si>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</si>
  <si>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</si>
  <si>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</si>
  <si>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</si>
  <si>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</si>
  <si>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</si>
  <si>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</si>
  <si>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</si>
  <si>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</si>
  <si>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</si>
  <si>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</si>
  <si>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</si>
  <si>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</si>
  <si>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</si>
  <si>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</si>
  <si>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</si>
  <si>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</si>
  <si>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</si>
  <si>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</si>
  <si>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</si>
  <si>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</si>
  <si>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</si>
  <si>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</si>
  <si>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</si>
  <si>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</si>
  <si>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</si>
  <si>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</si>
  <si>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</si>
  <si>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</si>
  <si>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</si>
  <si>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</si>
  <si>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</si>
  <si>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</si>
  <si>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</si>
  <si>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</si>
  <si>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</si>
  <si>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</si>
  <si>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</si>
  <si>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</si>
  <si>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</si>
  <si>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</si>
  <si>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</si>
  <si>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</si>
  <si>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</si>
  <si>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</si>
  <si>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</si>
  <si>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</si>
  <si>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</si>
  <si>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</si>
  <si>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</si>
  <si>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</si>
  <si>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</si>
  <si>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</si>
  <si>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</si>
  <si>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</si>
  <si>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</si>
  <si>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</si>
  <si>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</si>
  <si>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</si>
  <si>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</si>
  <si>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</si>
  <si>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</si>
  <si>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</si>
  <si>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</si>
  <si>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</si>
  <si>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</si>
  <si>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</si>
  <si>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</si>
  <si>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</si>
  <si>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</si>
  <si>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</si>
  <si>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</si>
  <si>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</si>
  <si>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</si>
  <si>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</si>
  <si>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</si>
  <si>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</si>
  <si>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</si>
  <si>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</si>
  <si>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</si>
  <si>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</si>
  <si>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</si>
  <si>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</si>
  <si>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</si>
  <si>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</si>
  <si>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</si>
  <si>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</si>
  <si>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</si>
  <si>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</si>
  <si>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</si>
  <si>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</si>
  <si>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</si>
  <si>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</si>
  <si>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</si>
  <si>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</si>
  <si>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</si>
  <si>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</si>
  <si>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</si>
  <si>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</si>
  <si>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</si>
  <si>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</si>
  <si>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</si>
  <si>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</si>
  <si>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</si>
  <si>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</si>
  <si>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</si>
  <si>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</si>
  <si>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</si>
  <si>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</si>
  <si>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</si>
  <si>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</si>
  <si>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</si>
  <si>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</si>
  <si>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</si>
  <si>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</si>
  <si>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</si>
  <si>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</si>
  <si>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</si>
  <si>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</si>
  <si>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</si>
  <si>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</si>
  <si>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</si>
  <si>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</si>
  <si>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</si>
  <si>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</si>
  <si>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</si>
  <si>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</si>
  <si>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</si>
  <si>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</si>
  <si>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</si>
  <si>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</si>
  <si>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</si>
  <si>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</si>
  <si>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</si>
  <si>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</si>
  <si>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</si>
  <si>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</si>
  <si>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</si>
  <si>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</si>
  <si>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</si>
  <si>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</si>
  <si>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</si>
  <si>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</si>
  <si>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</si>
  <si>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</si>
  <si>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</si>
  <si>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</si>
  <si>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</si>
  <si>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</si>
  <si>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</si>
  <si>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</si>
  <si>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</si>
  <si>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</si>
  <si>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</si>
  <si>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</si>
  <si>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</si>
  <si>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</si>
  <si>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</si>
  <si>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</si>
  <si>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</si>
  <si>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</si>
  <si>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</si>
  <si>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</si>
  <si>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</si>
  <si>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</si>
  <si>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</si>
  <si>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</si>
  <si>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</si>
  <si>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</si>
  <si>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</si>
  <si>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</si>
  <si>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</si>
  <si>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</si>
  <si>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</si>
  <si>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</si>
  <si>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</si>
  <si>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</si>
  <si>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</si>
  <si>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</si>
  <si>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</si>
  <si>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</si>
  <si>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</si>
  <si>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</si>
  <si>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</si>
  <si>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</si>
  <si>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</si>
  <si>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</si>
  <si>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</si>
  <si>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</si>
  <si>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</si>
  <si>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</si>
  <si>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</si>
  <si>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</si>
  <si>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</si>
  <si>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</si>
  <si>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</si>
  <si>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</si>
  <si>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</si>
  <si>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</si>
  <si>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</si>
  <si>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</si>
  <si>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</si>
  <si>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</si>
  <si>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</si>
  <si>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</si>
  <si>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</si>
  <si>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</si>
  <si>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</si>
  <si>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</si>
  <si>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</si>
  <si>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</si>
  <si>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</si>
  <si>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</si>
  <si>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</si>
  <si>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</si>
  <si>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</si>
  <si>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</si>
  <si>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</si>
  <si>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</si>
  <si>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</si>
  <si>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</si>
  <si>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</si>
  <si>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</si>
  <si>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</si>
  <si>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</si>
  <si>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</si>
  <si>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</si>
  <si>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</si>
  <si>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</si>
  <si>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</si>
  <si>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</si>
  <si>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</si>
  <si>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</si>
  <si>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</si>
  <si>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</si>
  <si>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</si>
  <si>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</si>
  <si>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</si>
  <si>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</si>
  <si>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</si>
  <si>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</si>
  <si>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</si>
  <si>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</si>
  <si>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</si>
  <si>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</si>
  <si>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</si>
  <si>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</si>
  <si>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</si>
  <si>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</si>
  <si>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</si>
  <si>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</si>
  <si>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</si>
  <si>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</si>
  <si>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</si>
  <si>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</si>
  <si>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</si>
  <si>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</si>
  <si>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</si>
  <si>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</si>
  <si>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</si>
  <si>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</si>
  <si>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</si>
  <si>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</si>
  <si>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</si>
  <si>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</si>
  <si>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</si>
  <si>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</si>
  <si>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</si>
  <si>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</si>
  <si>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</si>
  <si>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</si>
  <si>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</si>
  <si>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</si>
  <si>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</si>
  <si>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</si>
  <si>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</si>
  <si>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</si>
  <si>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</si>
  <si>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</si>
  <si>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</si>
  <si>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</si>
  <si>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</si>
  <si>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</si>
  <si>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</si>
  <si>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</si>
  <si>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</si>
  <si>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</si>
  <si>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</si>
  <si>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</si>
  <si>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</si>
  <si>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</si>
  <si>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</si>
  <si>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</si>
  <si>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</si>
  <si>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</si>
  <si>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</si>
  <si>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</si>
  <si>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</si>
  <si>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</si>
  <si>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</si>
  <si>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</si>
  <si>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</si>
  <si>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</si>
  <si>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</si>
  <si>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</si>
  <si>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</si>
  <si>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</si>
  <si>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</si>
  <si>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</si>
  <si>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</si>
  <si>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</si>
  <si>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</si>
  <si>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</si>
  <si>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</si>
  <si>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</si>
  <si>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</si>
  <si>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</si>
  <si>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</si>
  <si>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</si>
  <si>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</si>
  <si>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</si>
  <si>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</si>
  <si>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</si>
  <si>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</si>
  <si>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</si>
  <si>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</si>
  <si>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</si>
  <si>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</si>
  <si>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</si>
  <si>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</si>
  <si>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</si>
  <si>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</si>
  <si>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</si>
  <si>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</si>
  <si>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</si>
  <si>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</si>
  <si>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</si>
  <si>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</si>
  <si>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</si>
  <si>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</si>
  <si>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</si>
  <si>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</si>
  <si>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</si>
  <si>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</si>
  <si>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</si>
  <si>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</si>
  <si>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</si>
  <si>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</si>
  <si>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</si>
  <si>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</si>
  <si>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</si>
  <si>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</si>
  <si>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</si>
  <si>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</si>
  <si>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</si>
  <si>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</si>
  <si>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</si>
  <si>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</si>
  <si>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</si>
  <si>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</si>
  <si>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</si>
  <si>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</si>
  <si>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</si>
  <si>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</si>
  <si>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</si>
  <si>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</si>
  <si>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</si>
  <si>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</si>
  <si>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</si>
  <si>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</si>
  <si>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</si>
  <si>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</si>
  <si>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</si>
  <si>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</si>
  <si>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</si>
  <si>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</si>
  <si>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</si>
  <si>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</si>
  <si>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</si>
  <si>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</si>
  <si>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</si>
  <si>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</si>
  <si>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</si>
  <si>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</si>
  <si>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</si>
  <si>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</si>
  <si>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</si>
  <si>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</si>
  <si>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</si>
  <si>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</si>
  <si>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</si>
  <si>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</si>
  <si>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</si>
  <si>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</si>
  <si>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</si>
  <si>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</si>
  <si>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</si>
  <si>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</si>
  <si>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</si>
  <si>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</si>
  <si>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</si>
  <si>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</si>
  <si>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</si>
  <si>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</si>
  <si>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</si>
  <si>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</si>
  <si>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</si>
  <si>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</si>
  <si>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</si>
  <si>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</si>
  <si>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</si>
  <si>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</si>
  <si>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</si>
  <si>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</si>
  <si>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</si>
  <si>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</si>
  <si>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</si>
  <si>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</si>
  <si>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</si>
  <si>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</si>
  <si>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</si>
  <si>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</si>
  <si>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</si>
  <si>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</si>
  <si>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</si>
  <si>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</si>
  <si>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</si>
  <si>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</si>
  <si>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</si>
  <si>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</si>
  <si>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</si>
  <si>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</si>
  <si>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</si>
  <si>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</si>
  <si>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</si>
  <si>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</si>
  <si>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</si>
  <si>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</si>
  <si>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</si>
  <si>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</si>
  <si>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</si>
  <si>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</si>
  <si>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</si>
  <si>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</si>
  <si>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</si>
  <si>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</si>
  <si>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</si>
  <si>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</si>
  <si>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</si>
  <si>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</si>
  <si>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</si>
  <si>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</si>
  <si>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</si>
  <si>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</si>
  <si>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</si>
  <si>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</si>
  <si>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</si>
  <si>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</si>
  <si>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</si>
  <si>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</si>
  <si>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</si>
  <si>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</si>
  <si>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</si>
  <si>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</si>
  <si>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</si>
  <si>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</si>
  <si>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</si>
  <si>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</si>
  <si>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</si>
  <si>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</si>
  <si>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</si>
  <si>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</si>
  <si>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</si>
  <si>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</si>
  <si>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</si>
  <si>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</si>
  <si>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</si>
  <si>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</si>
  <si>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</si>
  <si>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</si>
  <si>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</si>
  <si>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</si>
  <si>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</si>
  <si>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</si>
  <si>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</si>
  <si>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</si>
  <si>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</si>
  <si>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</si>
  <si>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</si>
  <si>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</si>
  <si>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</si>
  <si>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</si>
  <si>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</si>
  <si>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</si>
  <si>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</si>
  <si>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</si>
  <si>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</si>
  <si>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</si>
  <si>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</si>
  <si>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</si>
  <si>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</si>
  <si>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</si>
  <si>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</si>
  <si>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</si>
  <si>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</si>
  <si>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</si>
  <si>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</si>
  <si>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</si>
  <si>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</si>
  <si>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</si>
  <si>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</si>
  <si>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</si>
  <si>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</si>
  <si>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</si>
  <si>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</si>
  <si>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</si>
  <si>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</si>
  <si>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</si>
  <si>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</si>
  <si>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</si>
  <si>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</si>
  <si>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</si>
  <si>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</si>
  <si>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</si>
  <si>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</si>
  <si>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</si>
  <si>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</si>
  <si>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</si>
  <si>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</si>
  <si>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</si>
  <si>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</si>
  <si>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</si>
  <si>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</si>
  <si>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</si>
  <si>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</si>
  <si>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</si>
  <si>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</si>
  <si>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</si>
  <si>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</si>
  <si>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</si>
  <si>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</si>
  <si>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</si>
  <si>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</si>
  <si>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</si>
  <si>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</si>
  <si>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</si>
  <si>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</si>
  <si>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</si>
  <si>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</si>
  <si>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</si>
  <si>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</si>
  <si>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</si>
  <si>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</si>
  <si>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</si>
  <si>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</si>
  <si>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</si>
  <si>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</si>
  <si>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</si>
  <si>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</si>
  <si>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</si>
  <si>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</si>
  <si>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</si>
  <si>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</si>
  <si>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</si>
  <si>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</si>
  <si>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</si>
  <si>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</si>
  <si>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</si>
  <si>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</si>
  <si>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</si>
  <si>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</si>
  <si>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</si>
  <si>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</si>
  <si>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</si>
  <si>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</si>
  <si>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</si>
  <si>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</si>
  <si>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</si>
  <si>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</si>
  <si>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</si>
  <si>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</si>
  <si>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</si>
  <si>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</si>
  <si>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</si>
  <si>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</si>
  <si>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</si>
  <si>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</si>
  <si>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</si>
  <si>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</si>
  <si>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</si>
  <si>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</si>
  <si>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</si>
  <si>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</si>
  <si>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</si>
  <si>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</si>
  <si>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</si>
  <si>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</si>
  <si>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</si>
  <si>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</si>
  <si>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</si>
  <si>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</si>
  <si>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</si>
  <si>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</si>
  <si>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</si>
  <si>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</si>
  <si>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</si>
  <si>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</si>
  <si>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</si>
  <si>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</si>
  <si>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</si>
  <si>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</si>
  <si>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</si>
  <si>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</si>
  <si>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</si>
  <si>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</si>
  <si>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</si>
  <si>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</si>
  <si>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</si>
  <si>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</si>
  <si>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</si>
  <si>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</si>
  <si>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</si>
  <si>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</si>
  <si>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</si>
  <si>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</si>
  <si>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</si>
  <si>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</si>
  <si>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</si>
  <si>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</si>
  <si>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</si>
  <si>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</si>
  <si>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</si>
  <si>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</si>
  <si>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</si>
  <si>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</si>
  <si>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</si>
  <si>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</si>
  <si>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</si>
  <si>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</si>
  <si>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</si>
  <si>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</si>
  <si>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</si>
  <si>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</si>
  <si>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</si>
  <si>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</si>
  <si>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</si>
  <si>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</si>
  <si>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</si>
  <si>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</si>
  <si>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</si>
  <si>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</si>
  <si>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</si>
  <si>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</si>
  <si>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</si>
  <si>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</si>
  <si>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</si>
  <si>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</si>
  <si>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</si>
  <si>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</si>
  <si>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</si>
  <si>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</si>
  <si>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</si>
  <si>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</si>
  <si>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</si>
  <si>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</si>
  <si>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</si>
  <si>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</si>
  <si>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</si>
  <si>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</si>
  <si>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</si>
  <si>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</si>
  <si>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</si>
  <si>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</si>
  <si>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</si>
  <si>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</si>
  <si>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</si>
  <si>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</si>
  <si>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</si>
  <si>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</si>
  <si>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</si>
  <si>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</si>
  <si>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</si>
  <si>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</si>
  <si>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</si>
  <si>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</si>
  <si>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</si>
  <si>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</si>
  <si>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</si>
  <si>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</si>
  <si>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</si>
  <si>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</si>
  <si>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</si>
  <si>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</si>
  <si>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</si>
  <si>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</si>
  <si>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</si>
  <si>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</si>
  <si>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</si>
  <si>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</si>
  <si>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</si>
  <si>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</si>
  <si>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</si>
  <si>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</si>
  <si>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</si>
  <si>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</si>
  <si>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</si>
  <si>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</si>
  <si>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</si>
  <si>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</si>
  <si>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</si>
  <si>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</si>
  <si>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</si>
  <si>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</si>
  <si>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</si>
  <si>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</si>
  <si>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</si>
  <si>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</si>
  <si>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</si>
  <si>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</si>
  <si>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</si>
  <si>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</si>
  <si>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</si>
  <si>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</si>
  <si>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</si>
  <si>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</si>
  <si>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</si>
  <si>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</si>
  <si>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</si>
  <si>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</si>
  <si>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</si>
  <si>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</si>
  <si>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</si>
  <si>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</si>
  <si>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</si>
  <si>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</si>
  <si>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</si>
  <si>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</si>
  <si>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</si>
  <si>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</si>
  <si>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</si>
  <si>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</si>
  <si>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</si>
  <si>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</si>
  <si>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</si>
  <si>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</si>
  <si>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</si>
  <si>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</si>
  <si>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</si>
  <si>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</si>
  <si>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</si>
  <si>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</si>
  <si>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</si>
  <si>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</si>
  <si>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</si>
  <si>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</si>
  <si>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</si>
  <si>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</si>
  <si>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</si>
  <si>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</si>
  <si>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</si>
  <si>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</si>
  <si>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</si>
  <si>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</si>
  <si>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</si>
  <si>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</si>
  <si>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</si>
  <si>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</si>
  <si>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</si>
  <si>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</si>
  <si>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</si>
  <si>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</si>
  <si>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</si>
  <si>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</si>
  <si>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</si>
  <si>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</si>
  <si>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</si>
  <si>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</si>
  <si>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</si>
  <si>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</si>
  <si>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</si>
  <si>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</si>
  <si>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</si>
  <si>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</si>
  <si>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</si>
  <si>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</si>
  <si>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</si>
  <si>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</si>
  <si>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</si>
  <si>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</si>
  <si>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</si>
  <si>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</si>
  <si>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</si>
  <si>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</si>
  <si>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</si>
  <si>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</si>
  <si>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</si>
  <si>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</si>
  <si>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</si>
  <si>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</si>
  <si>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</si>
  <si>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</si>
  <si>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</si>
  <si>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</si>
  <si>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</si>
  <si>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</si>
  <si>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</si>
  <si>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</si>
  <si>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</si>
  <si>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</si>
  <si>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</si>
  <si>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</si>
  <si>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</si>
  <si>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</si>
  <si>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</si>
  <si>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</si>
  <si>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</si>
  <si>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</si>
  <si>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</si>
  <si>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</si>
  <si>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</si>
  <si>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</si>
  <si>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</si>
  <si>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</si>
  <si>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</si>
  <si>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</si>
  <si>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</si>
  <si>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</si>
  <si>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</si>
  <si>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</si>
  <si>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</si>
  <si>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</si>
  <si>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</si>
  <si>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</si>
  <si>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</si>
  <si>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</si>
  <si>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</si>
  <si>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</si>
  <si>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</si>
  <si>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</si>
  <si>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</si>
  <si>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</si>
  <si>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</si>
  <si>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</si>
  <si>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</si>
  <si>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</si>
  <si>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</si>
  <si>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</si>
  <si>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</si>
  <si>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</si>
  <si>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</si>
  <si>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</si>
  <si>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</si>
  <si>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</si>
  <si>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</si>
  <si>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</si>
  <si>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</si>
  <si>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</si>
  <si>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</si>
  <si>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</si>
  <si>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</si>
  <si>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</si>
  <si>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</si>
  <si>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</si>
  <si>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</si>
  <si>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</si>
  <si>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</si>
  <si>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</si>
  <si>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</si>
  <si>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</si>
  <si>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</si>
  <si>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</si>
  <si>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</si>
  <si>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</si>
  <si>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</si>
  <si>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</si>
  <si>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</si>
  <si>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</si>
  <si>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</si>
  <si>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</si>
  <si>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</si>
  <si>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</si>
  <si>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</si>
  <si>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</si>
  <si>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</si>
  <si>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</si>
  <si>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</si>
  <si>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</si>
  <si>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</si>
  <si>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</si>
  <si>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</si>
  <si>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</si>
  <si>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</si>
  <si>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</si>
  <si>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</si>
  <si>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</si>
  <si>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</si>
  <si>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</si>
  <si>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</si>
  <si>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</si>
  <si>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</si>
  <si>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</si>
  <si>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</si>
  <si>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</si>
  <si>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</si>
  <si>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</si>
  <si>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</si>
  <si>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</si>
  <si>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</si>
  <si>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</si>
  <si>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</si>
  <si>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</si>
  <si>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</si>
  <si>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</si>
  <si>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</si>
  <si>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</si>
  <si>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</si>
  <si>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</si>
  <si>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</si>
  <si>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</si>
  <si>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</si>
  <si>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</si>
  <si>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</si>
  <si>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</si>
  <si>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</si>
  <si>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</si>
  <si>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</si>
  <si>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</si>
  <si>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</si>
  <si>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</si>
  <si>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</si>
  <si>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</si>
  <si>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</si>
  <si>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</si>
  <si>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</si>
  <si>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</si>
  <si>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</si>
  <si>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</si>
  <si>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</si>
  <si>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</si>
  <si>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</si>
  <si>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</si>
  <si>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</si>
  <si>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</si>
  <si>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</si>
  <si>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</si>
  <si>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</si>
  <si>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</si>
  <si>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</si>
  <si>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</si>
  <si>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</si>
  <si>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</si>
  <si>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</si>
  <si>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</si>
  <si>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</si>
  <si>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</si>
  <si>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</si>
  <si>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</si>
  <si>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</si>
  <si>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</si>
  <si>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</si>
  <si>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</si>
  <si>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</si>
  <si>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</si>
  <si>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</si>
  <si>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</si>
  <si>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</si>
  <si>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</si>
  <si>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</si>
  <si>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</si>
  <si>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</si>
  <si>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</si>
  <si>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</si>
  <si>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</si>
  <si>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</si>
  <si>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</si>
  <si>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</si>
  <si>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</si>
  <si>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</si>
  <si>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</si>
  <si>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</si>
  <si>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</si>
  <si>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</si>
  <si>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</si>
  <si>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</si>
  <si>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</si>
  <si>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</si>
  <si>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</si>
  <si>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</si>
  <si>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</si>
  <si>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</si>
  <si>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</si>
  <si>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</si>
  <si>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</si>
  <si>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</si>
  <si>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</si>
  <si>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</si>
  <si>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</si>
  <si>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</si>
  <si>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</si>
  <si>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</si>
  <si>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</si>
  <si>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</si>
  <si>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</si>
  <si>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</si>
  <si>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</si>
  <si>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</si>
  <si>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</si>
  <si>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</si>
  <si>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</si>
  <si>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</si>
  <si>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</si>
  <si>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</si>
  <si>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</si>
  <si>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</si>
  <si>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</si>
  <si>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</si>
  <si>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</si>
  <si>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</si>
  <si>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</si>
  <si>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</si>
  <si>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</si>
  <si>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</si>
  <si>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</si>
  <si>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</si>
  <si>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</si>
  <si>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</si>
  <si>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</si>
  <si>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</si>
  <si>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</si>
  <si>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</si>
  <si>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</si>
  <si>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</si>
  <si>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</si>
  <si>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</si>
  <si>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</si>
  <si>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</si>
  <si>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</si>
  <si>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</si>
  <si>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</si>
  <si>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</si>
  <si>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</si>
  <si>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</si>
  <si>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</si>
  <si>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</si>
  <si>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</si>
  <si>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</si>
  <si>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</si>
  <si>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</si>
  <si>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</si>
  <si>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</si>
  <si>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</si>
  <si>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</si>
  <si>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</si>
  <si>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</si>
  <si>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</si>
  <si>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</si>
  <si>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</si>
  <si>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</si>
  <si>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</si>
  <si>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</si>
  <si>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</si>
  <si>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</si>
  <si>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</si>
  <si>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</si>
  <si>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</si>
  <si>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</si>
  <si>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</si>
  <si>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</si>
  <si>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</si>
  <si>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</si>
  <si>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</si>
  <si>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</si>
  <si>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</si>
  <si>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</si>
  <si>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</si>
  <si>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</si>
  <si>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</si>
  <si>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</si>
  <si>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</si>
  <si>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</si>
  <si>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</si>
  <si>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</si>
  <si>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</si>
  <si>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</si>
  <si>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</si>
  <si>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</si>
  <si>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</si>
  <si>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</si>
  <si>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</si>
  <si>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</si>
  <si>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</si>
  <si>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</si>
  <si>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</si>
  <si>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</si>
  <si>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</si>
  <si>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</si>
  <si>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</si>
  <si>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</si>
  <si>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</si>
  <si>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</si>
  <si>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</si>
  <si>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</si>
  <si>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</si>
  <si>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</si>
  <si>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</si>
  <si>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</si>
  <si>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</si>
  <si>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</si>
  <si>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</si>
  <si>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</si>
  <si>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</si>
  <si>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</si>
  <si>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</si>
  <si>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</si>
  <si>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</si>
  <si>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</si>
  <si>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</si>
  <si>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</si>
  <si>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</si>
  <si>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</si>
  <si>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</si>
  <si>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</si>
  <si>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</si>
  <si>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</si>
  <si>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</si>
  <si>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</si>
  <si>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</si>
  <si>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</si>
  <si>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</si>
  <si>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</si>
  <si>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</si>
  <si>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</si>
  <si>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</si>
  <si>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</si>
  <si>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</si>
  <si>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</si>
  <si>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</si>
  <si>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</si>
  <si>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</si>
  <si>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</si>
  <si>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</si>
  <si>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</si>
  <si>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</si>
  <si>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</si>
  <si>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</si>
  <si>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</si>
  <si>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</si>
  <si>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</si>
  <si>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</si>
  <si>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</si>
  <si>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</si>
  <si>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</si>
  <si>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</si>
  <si>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</si>
  <si>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</si>
  <si>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</si>
  <si>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</si>
  <si>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</si>
  <si>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</si>
  <si>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</si>
  <si>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</si>
  <si>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</si>
  <si>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</si>
  <si>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</si>
  <si>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</si>
  <si>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</si>
  <si>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</si>
  <si>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</si>
  <si>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</si>
  <si>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</si>
  <si>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</si>
  <si>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</si>
  <si>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</si>
  <si>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</si>
  <si>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</si>
  <si>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</si>
  <si>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</si>
  <si>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</si>
  <si>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</si>
  <si>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</si>
  <si>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</si>
  <si>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</si>
  <si>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</si>
  <si>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</si>
  <si>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</si>
  <si>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</si>
  <si>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</si>
  <si>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</si>
  <si>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</si>
  <si>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</si>
  <si>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</si>
  <si>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</si>
  <si>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</si>
  <si>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</si>
  <si>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</si>
  <si>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</si>
  <si>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</si>
  <si>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</si>
  <si>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</si>
  <si>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</si>
  <si>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</si>
  <si>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</si>
  <si>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</si>
  <si>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</si>
  <si>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</si>
  <si>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</si>
  <si>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</si>
  <si>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</si>
  <si>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</si>
  <si>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</si>
  <si>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</si>
  <si>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</si>
  <si>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</si>
  <si>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</si>
  <si>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</si>
  <si>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</si>
  <si>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</si>
  <si>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</si>
  <si>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</si>
  <si>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</si>
  <si>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</si>
  <si>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</si>
  <si>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</si>
  <si>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</si>
  <si>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</si>
  <si>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</si>
  <si>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</si>
  <si>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</si>
  <si>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</si>
  <si>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</si>
  <si>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</si>
  <si>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</si>
  <si>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</si>
  <si>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</si>
  <si>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</si>
  <si>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</si>
  <si>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</si>
  <si>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</si>
  <si>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</si>
  <si>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</si>
  <si>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</si>
  <si>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</si>
  <si>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</si>
  <si>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</si>
  <si>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</si>
  <si>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</si>
  <si>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</si>
  <si>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</si>
  <si>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</si>
  <si>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</si>
  <si>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</si>
  <si>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</si>
  <si>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</si>
  <si>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</si>
  <si>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</si>
  <si>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</si>
  <si>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</si>
  <si>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</si>
  <si>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</si>
  <si>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</si>
  <si>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</si>
  <si>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</si>
  <si>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</si>
  <si>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</si>
  <si>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</si>
  <si>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</si>
  <si>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</si>
  <si>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</si>
  <si>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</si>
  <si>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</si>
  <si>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</si>
  <si>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</si>
  <si>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</si>
  <si>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</si>
  <si>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</si>
  <si>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</si>
  <si>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</si>
  <si>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</si>
  <si>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</si>
  <si>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</si>
  <si>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</si>
  <si>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</si>
  <si>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</si>
  <si>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</si>
  <si>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</si>
  <si>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</si>
  <si>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</si>
  <si>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</si>
  <si>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</si>
  <si>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</si>
  <si>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</si>
  <si>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</si>
  <si>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</si>
  <si>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</si>
  <si>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</si>
  <si>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</si>
  <si>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</si>
  <si>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</si>
  <si>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</si>
  <si>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</si>
  <si>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</si>
  <si>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</si>
  <si>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</si>
  <si>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</si>
  <si>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</si>
  <si>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</si>
  <si>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</si>
  <si>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</si>
  <si>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</si>
  <si>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</si>
  <si>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</si>
  <si>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</si>
  <si>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</si>
  <si>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</si>
  <si>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</si>
  <si>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</si>
  <si>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</si>
  <si>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</si>
  <si>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</si>
  <si>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</si>
  <si>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</si>
  <si>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</si>
  <si>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</si>
  <si>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</si>
  <si>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</si>
  <si>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</si>
  <si>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</si>
  <si>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</si>
  <si>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</si>
  <si>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</si>
  <si>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</si>
  <si>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</si>
  <si>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</si>
  <si>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</si>
  <si>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</si>
  <si>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</si>
  <si>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</si>
  <si>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</si>
  <si>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</si>
  <si>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</si>
  <si>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</si>
  <si>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</si>
  <si>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</si>
  <si>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</si>
  <si>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</si>
  <si>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</si>
  <si>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</si>
  <si>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</si>
  <si>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</si>
  <si>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</si>
  <si>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</si>
  <si>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</si>
  <si>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</si>
  <si>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</si>
  <si>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</si>
  <si>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</si>
  <si>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</si>
  <si>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</si>
  <si>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</si>
  <si>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</si>
  <si>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</si>
  <si>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</si>
  <si>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</si>
  <si>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</si>
  <si>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</si>
  <si>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</si>
  <si>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</si>
  <si>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</si>
  <si>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</si>
  <si>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</si>
  <si>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</si>
  <si>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</si>
  <si>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</si>
  <si>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</si>
  <si>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</si>
  <si>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</si>
  <si>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</si>
  <si>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</si>
  <si>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</si>
  <si>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</si>
  <si>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</si>
  <si>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</si>
  <si>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</si>
  <si>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</si>
  <si>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</si>
  <si>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</si>
  <si>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</si>
  <si>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</si>
  <si>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</si>
  <si>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</si>
  <si>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</si>
  <si>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</si>
  <si>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</si>
  <si>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</si>
  <si>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</si>
  <si>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</si>
  <si>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</si>
  <si>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</si>
  <si>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</si>
  <si>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</si>
  <si>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</si>
  <si>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</si>
  <si>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</si>
  <si>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</si>
  <si>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</si>
  <si>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</si>
  <si>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</si>
  <si>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</si>
  <si>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</si>
  <si>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</si>
  <si>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</si>
  <si>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</si>
  <si>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</si>
  <si>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</si>
  <si>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</si>
  <si>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</si>
  <si>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</si>
  <si>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</si>
  <si>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</si>
  <si>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</si>
  <si>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</si>
  <si>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</si>
  <si>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</si>
  <si>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</si>
  <si>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</si>
  <si>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</si>
  <si>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</si>
  <si>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</si>
  <si>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</si>
  <si>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</si>
  <si>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</si>
  <si>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</si>
  <si>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</si>
  <si>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</si>
  <si>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</si>
  <si>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</si>
  <si>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</si>
  <si>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</si>
  <si>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</si>
  <si>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</si>
  <si>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</si>
  <si>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</si>
  <si>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</si>
  <si>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</si>
  <si>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</si>
  <si>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</si>
  <si>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</si>
  <si>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</si>
  <si>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</si>
  <si>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</si>
  <si>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</si>
  <si>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</si>
  <si>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</si>
  <si>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</si>
  <si>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</si>
  <si>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</si>
  <si>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</si>
  <si>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</si>
  <si>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</si>
  <si>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</si>
  <si>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</si>
  <si>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</si>
  <si>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</si>
  <si>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</si>
  <si>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</si>
  <si>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</si>
  <si>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</si>
  <si>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</si>
  <si>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</si>
  <si>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</si>
  <si>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</si>
  <si>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</si>
  <si>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</si>
  <si>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</si>
  <si>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</si>
  <si>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</si>
  <si>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</si>
  <si>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</si>
  <si>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</si>
  <si>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</si>
  <si>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</si>
  <si>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</si>
  <si>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</si>
  <si>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</si>
  <si>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</si>
  <si>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</si>
  <si>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</si>
  <si>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</si>
  <si>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</si>
  <si>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</si>
  <si>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</si>
  <si>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</si>
  <si>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</si>
  <si>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</si>
  <si>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</si>
  <si>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</si>
  <si>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</si>
  <si>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</si>
  <si>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</si>
  <si>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</si>
  <si>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</si>
  <si>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</si>
  <si>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</si>
  <si>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</si>
  <si>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</si>
  <si>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</si>
  <si>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</si>
  <si>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</si>
  <si>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</si>
  <si>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</si>
  <si>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</si>
  <si>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</si>
  <si>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</si>
  <si>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</si>
  <si>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</si>
  <si>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</si>
  <si>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</si>
  <si>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</si>
  <si>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</si>
  <si>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</si>
  <si>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</si>
  <si>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</si>
  <si>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</si>
  <si>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</si>
  <si>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</si>
  <si>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</si>
  <si>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</si>
  <si>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</si>
  <si>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</si>
  <si>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</si>
  <si>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</si>
  <si>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</si>
  <si>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</si>
  <si>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</si>
  <si>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</si>
  <si>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</si>
  <si>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</si>
  <si>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</si>
  <si>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</si>
  <si>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</si>
  <si>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</si>
  <si>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</si>
  <si>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</si>
  <si>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</si>
  <si>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</si>
  <si>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</si>
  <si>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</si>
  <si>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</si>
  <si>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</si>
  <si>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</si>
  <si>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</si>
  <si>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</si>
  <si>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</si>
  <si>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</si>
  <si>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</si>
  <si>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</si>
  <si>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</si>
  <si>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</si>
  <si>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</si>
  <si>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</si>
  <si>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</si>
  <si>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</si>
  <si>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</si>
  <si>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</si>
  <si>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</si>
  <si>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</si>
  <si>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</si>
  <si>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</si>
  <si>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</si>
  <si>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</si>
  <si>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</si>
  <si>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</si>
  <si>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</si>
  <si>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</si>
  <si>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</si>
  <si>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</si>
  <si>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</si>
  <si>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</si>
  <si>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</si>
  <si>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</si>
  <si>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</si>
  <si>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</si>
  <si>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</si>
  <si>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</si>
  <si>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</si>
  <si>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</si>
  <si>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</si>
  <si>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</si>
  <si>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</si>
  <si>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</si>
  <si>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</si>
  <si>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</si>
  <si>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</si>
  <si>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</si>
  <si>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</si>
  <si>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</si>
  <si>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</si>
  <si>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</si>
  <si>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</si>
  <si>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</si>
  <si>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</si>
  <si>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</si>
  <si>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</si>
  <si>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</si>
  <si>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</si>
  <si>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</si>
  <si>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</si>
  <si>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</si>
  <si>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</si>
  <si>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</si>
  <si>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</si>
  <si>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</si>
  <si>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</si>
  <si>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</si>
  <si>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</si>
  <si>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</si>
  <si>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</si>
  <si>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</si>
  <si>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</si>
  <si>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</si>
  <si>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</si>
  <si>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</si>
  <si>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</si>
  <si>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</si>
  <si>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</si>
  <si>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</si>
  <si>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</si>
  <si>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</si>
  <si>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</si>
  <si>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</si>
  <si>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</si>
  <si>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</si>
  <si>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</si>
  <si>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</si>
  <si>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</si>
  <si>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</si>
  <si>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</si>
  <si>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</si>
  <si>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</si>
  <si>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</si>
  <si>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</si>
  <si>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</si>
  <si>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</si>
  <si>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</si>
  <si>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</si>
  <si>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</si>
  <si>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</si>
  <si>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</si>
  <si>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</si>
  <si>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</si>
  <si>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</si>
  <si>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</si>
  <si>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</si>
  <si>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</si>
  <si>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</si>
  <si>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</si>
  <si>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</si>
  <si>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</si>
  <si>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</si>
  <si>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</si>
  <si>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</si>
  <si>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</si>
  <si>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</si>
  <si>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</si>
  <si>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</si>
  <si>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</si>
  <si>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</si>
  <si>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</si>
  <si>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</si>
  <si>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</si>
  <si>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</si>
  <si>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</si>
  <si>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</si>
  <si>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</si>
  <si>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</si>
  <si>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</si>
  <si>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</si>
  <si>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</si>
  <si>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</si>
  <si>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</si>
  <si>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</si>
  <si>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</si>
  <si>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</si>
  <si>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</si>
  <si>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</si>
  <si>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</si>
  <si>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</si>
  <si>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</si>
  <si>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</si>
  <si>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</si>
  <si>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</si>
  <si>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</si>
  <si>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</si>
  <si>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</si>
  <si>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</si>
  <si>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</si>
  <si>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</si>
  <si>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</si>
  <si>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</si>
  <si>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</si>
  <si>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</si>
  <si>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</si>
  <si>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</si>
  <si>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</si>
  <si>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</si>
  <si>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</si>
  <si>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</si>
  <si>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</si>
  <si>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</si>
  <si>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</si>
  <si>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</si>
  <si>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</si>
  <si>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</si>
  <si>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</si>
  <si>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</si>
  <si>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</si>
  <si>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</si>
  <si>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</si>
  <si>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</si>
  <si>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</si>
  <si>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</si>
  <si>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</si>
  <si>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</si>
  <si>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</si>
  <si>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</si>
  <si>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</si>
  <si>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</si>
  <si>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</si>
  <si>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</si>
  <si>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</si>
  <si>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</si>
  <si>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</si>
  <si>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</si>
  <si>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</si>
  <si>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</si>
  <si>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</si>
  <si>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</si>
  <si>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</si>
  <si>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</si>
  <si>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</si>
  <si>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</si>
  <si>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</si>
  <si>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</si>
  <si>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</si>
  <si>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</si>
  <si>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</si>
  <si>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</si>
  <si>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</si>
  <si>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</si>
  <si>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</si>
  <si>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</si>
  <si>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</si>
  <si>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</si>
  <si>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</si>
  <si>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</si>
  <si>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</si>
  <si>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</si>
  <si>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</si>
  <si>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</si>
  <si>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</si>
  <si>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</si>
  <si>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</si>
  <si>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</si>
  <si>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</si>
  <si>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</si>
  <si>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</si>
  <si>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</si>
  <si>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</si>
  <si>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</si>
  <si>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</si>
  <si>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</si>
  <si>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</si>
  <si>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</si>
  <si>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</si>
  <si>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</si>
  <si>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</si>
  <si>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</si>
  <si>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</si>
  <si>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</si>
  <si>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</si>
  <si>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</si>
  <si>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</si>
  <si>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</si>
  <si>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</si>
  <si>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</si>
  <si>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</si>
  <si>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</si>
  <si>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</si>
  <si>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</si>
  <si>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</si>
  <si>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</si>
  <si>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</si>
  <si>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</si>
  <si>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</si>
  <si>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</si>
  <si>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</si>
  <si>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</si>
  <si>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</si>
  <si>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</si>
  <si>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</si>
  <si>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</si>
  <si>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</si>
  <si>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</si>
  <si>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</si>
  <si>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</si>
  <si>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</si>
  <si>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</si>
  <si>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</si>
  <si>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</si>
  <si>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</si>
  <si>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</si>
  <si>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</si>
  <si>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</si>
  <si>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</si>
  <si>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</si>
  <si>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</si>
  <si>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</si>
  <si>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</si>
  <si>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</si>
  <si>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</si>
  <si>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</si>
  <si>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</si>
  <si>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</si>
  <si>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</si>
  <si>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</si>
  <si>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</si>
  <si>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</si>
  <si>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</si>
  <si>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</si>
  <si>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</si>
  <si>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</si>
  <si>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</si>
  <si>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</si>
  <si>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</si>
  <si>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</si>
  <si>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</si>
  <si>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</si>
  <si>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</si>
  <si>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</si>
  <si>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</si>
  <si>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</si>
  <si>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</si>
  <si>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</si>
  <si>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</si>
  <si>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</si>
  <si>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</si>
  <si>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</si>
  <si>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</si>
  <si>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</si>
  <si>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</si>
  <si>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</si>
  <si>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</si>
  <si>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</si>
  <si>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</si>
  <si>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</si>
  <si>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</si>
  <si>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</si>
  <si>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</si>
  <si>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</si>
  <si>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</si>
  <si>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</si>
  <si>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</si>
  <si>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</si>
  <si>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</si>
  <si>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</si>
  <si>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</si>
  <si>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</si>
  <si>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</si>
  <si>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</si>
  <si>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</si>
  <si>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</si>
  <si>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</si>
  <si>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</si>
  <si>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</si>
  <si>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</si>
  <si>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</si>
  <si>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</si>
  <si>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</si>
  <si>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</si>
  <si>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</si>
  <si>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</si>
  <si>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</si>
  <si>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</si>
  <si>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</si>
  <si>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</si>
  <si>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</si>
  <si>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</si>
  <si>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</si>
  <si>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</si>
  <si>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</si>
  <si>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</si>
  <si>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</si>
  <si>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</si>
  <si>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</si>
  <si>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</si>
  <si>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</si>
  <si>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</si>
  <si>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</si>
  <si>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</si>
  <si>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</si>
  <si>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</si>
  <si>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</si>
  <si>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</si>
  <si>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</si>
  <si>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</si>
  <si>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</si>
  <si>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</si>
  <si>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</si>
  <si>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</si>
  <si>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</si>
  <si>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</si>
  <si>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</si>
  <si>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</si>
  <si>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</si>
  <si>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</si>
  <si>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</si>
  <si>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</si>
  <si>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</si>
  <si>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</si>
  <si>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</si>
  <si>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</si>
  <si>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</si>
  <si>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</si>
  <si>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</si>
  <si>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</si>
  <si>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</si>
  <si>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</si>
  <si>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</si>
  <si>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</si>
  <si>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</si>
  <si>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</si>
  <si>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</si>
  <si>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</si>
  <si>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</si>
  <si>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</si>
  <si>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</si>
  <si>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</si>
  <si>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</si>
  <si>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</si>
  <si>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</si>
  <si>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</si>
  <si>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</si>
  <si>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</si>
  <si>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</si>
  <si>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</si>
  <si>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</si>
  <si>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</si>
  <si>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</si>
  <si>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</si>
  <si>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</si>
  <si>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</si>
  <si>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</si>
  <si>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</si>
  <si>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</si>
  <si>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</si>
  <si>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</si>
  <si>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</si>
  <si>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</si>
  <si>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</si>
  <si>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</si>
  <si>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</si>
  <si>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</si>
  <si>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</si>
  <si>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</si>
  <si>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</si>
  <si>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</si>
  <si>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</si>
  <si>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</si>
  <si>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</si>
  <si>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</si>
  <si>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</si>
  <si>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</si>
  <si>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</si>
  <si>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</si>
  <si>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</si>
  <si>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</si>
  <si>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</si>
  <si>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</si>
  <si>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</si>
  <si>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</si>
  <si>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</si>
  <si>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</si>
  <si>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</si>
  <si>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</si>
  <si>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</si>
  <si>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</si>
  <si>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</si>
  <si>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</si>
  <si>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</si>
  <si>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</si>
  <si>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</si>
  <si>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</si>
  <si>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</si>
  <si>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</si>
  <si>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</si>
  <si>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</si>
  <si>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</si>
  <si>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</si>
  <si>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</si>
  <si>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</si>
  <si>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</si>
  <si>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</si>
  <si>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</si>
  <si>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</si>
  <si>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</si>
  <si>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</si>
  <si>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</si>
  <si>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</si>
  <si>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</si>
  <si>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</si>
  <si>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</si>
  <si>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</si>
  <si>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</si>
  <si>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</si>
  <si>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</si>
  <si>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</si>
  <si>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</si>
  <si>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</si>
  <si>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</si>
  <si>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</si>
  <si>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</si>
  <si>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</si>
  <si>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</si>
  <si>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</si>
  <si>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</si>
  <si>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</si>
  <si>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</si>
  <si>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</si>
  <si>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</si>
  <si>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</si>
  <si>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</si>
  <si>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</si>
  <si>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</si>
  <si>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</si>
  <si>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</si>
  <si>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</si>
  <si>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</si>
  <si>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</si>
  <si>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</si>
  <si>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</si>
  <si>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</si>
  <si>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</si>
  <si>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</si>
  <si>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</si>
  <si>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</si>
  <si>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</si>
  <si>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</si>
  <si>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</si>
  <si>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</si>
  <si>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</si>
  <si>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</si>
  <si>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</si>
  <si>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</si>
  <si>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</si>
  <si>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</si>
  <si>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</si>
  <si>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</si>
  <si>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</si>
  <si>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</si>
  <si>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</si>
  <si>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</si>
  <si>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</si>
  <si>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</si>
  <si>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</si>
  <si>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</si>
  <si>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</si>
  <si>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</si>
  <si>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</si>
  <si>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</si>
  <si>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</si>
  <si>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</si>
  <si>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</si>
  <si>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</si>
  <si>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</si>
  <si>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</si>
  <si>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</si>
  <si>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</si>
  <si>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</si>
  <si>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</si>
  <si>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</si>
  <si>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</si>
  <si>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</si>
  <si>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</si>
  <si>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</si>
  <si>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</si>
  <si>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</si>
  <si>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</si>
  <si>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</si>
  <si>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</si>
  <si>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</si>
  <si>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</si>
  <si>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</si>
  <si>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</si>
  <si>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</si>
  <si>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</si>
  <si>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</si>
  <si>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</si>
  <si>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</si>
  <si>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</si>
  <si>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</si>
  <si>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</si>
  <si>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</si>
  <si>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</si>
  <si>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</si>
  <si>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</si>
  <si>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</si>
  <si>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</si>
  <si>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</si>
  <si>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</si>
  <si>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</si>
  <si>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</si>
  <si>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</si>
  <si>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</si>
  <si>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</si>
  <si>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</si>
  <si>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</si>
  <si>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</si>
  <si>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</si>
  <si>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</si>
  <si>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</si>
  <si>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</si>
  <si>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</si>
  <si>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</si>
  <si>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</si>
  <si>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</si>
  <si>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</si>
  <si>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</si>
  <si>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</si>
  <si>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</si>
  <si>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</si>
  <si>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</si>
  <si>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</si>
  <si>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</si>
  <si>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</si>
  <si>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</si>
  <si>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</si>
  <si>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</si>
  <si>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</si>
  <si>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</si>
  <si>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</si>
  <si>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</si>
  <si>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</si>
  <si>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</si>
  <si>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</si>
  <si>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</si>
  <si>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</si>
  <si>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</si>
  <si>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</si>
  <si>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</si>
  <si>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</si>
  <si>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</si>
  <si>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</si>
  <si>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</si>
  <si>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</si>
  <si>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</si>
  <si>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</si>
  <si>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</si>
  <si>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</si>
  <si>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</si>
  <si>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</si>
  <si>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</si>
  <si>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</si>
  <si>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</si>
  <si>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</si>
  <si>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</si>
  <si>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</si>
  <si>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</si>
  <si>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</si>
  <si>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</si>
  <si>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</si>
  <si>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</si>
  <si>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</si>
  <si>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</si>
  <si>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</si>
  <si>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</si>
  <si>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</si>
  <si>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</si>
  <si>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</si>
  <si>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</si>
  <si>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</si>
  <si>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</si>
  <si>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</si>
  <si>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</si>
  <si>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</si>
  <si>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</si>
  <si>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</si>
  <si>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</si>
  <si>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</si>
  <si>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</si>
  <si>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</si>
  <si>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</si>
  <si>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</si>
  <si>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</si>
  <si>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</si>
  <si>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</si>
  <si>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</si>
  <si>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</si>
  <si>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</si>
  <si>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</si>
  <si>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</si>
  <si>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</si>
  <si>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</si>
  <si>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</si>
  <si>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</si>
  <si>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</si>
  <si>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</si>
  <si>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</si>
  <si>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</si>
  <si>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</si>
  <si>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</si>
  <si>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</si>
  <si>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</si>
  <si>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</si>
  <si>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</si>
  <si>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</si>
  <si>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</si>
  <si>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</si>
  <si>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</si>
  <si>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</si>
  <si>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</si>
  <si>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</si>
  <si>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</si>
  <si>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</si>
  <si>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</si>
  <si>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</si>
  <si>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</si>
  <si>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</si>
  <si>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</si>
  <si>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</si>
  <si>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</si>
  <si>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</si>
  <si>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</si>
  <si>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</si>
  <si>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</si>
  <si>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</si>
  <si>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</si>
  <si>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</si>
  <si>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</si>
  <si>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</si>
  <si>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</si>
  <si>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</si>
  <si>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</si>
  <si>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</si>
  <si>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</si>
  <si>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</si>
  <si>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</si>
  <si>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</si>
  <si>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</si>
  <si>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</si>
  <si>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</si>
  <si>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</si>
  <si>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</si>
  <si>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</si>
  <si>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</si>
  <si>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</si>
  <si>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</si>
  <si>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</si>
  <si>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</si>
  <si>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</si>
  <si>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</si>
  <si>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</si>
  <si>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</si>
  <si>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</si>
  <si>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</si>
  <si>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</si>
  <si>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</si>
  <si>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</si>
  <si>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</si>
  <si>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</si>
  <si>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</si>
  <si>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</si>
  <si>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</si>
  <si>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</si>
  <si>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</si>
  <si>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</si>
  <si>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</si>
  <si>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</si>
  <si>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</si>
  <si>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</si>
  <si>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</si>
  <si>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</si>
  <si>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</si>
  <si>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</si>
  <si>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</si>
  <si>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</si>
  <si>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</si>
  <si>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</si>
  <si>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</si>
  <si>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</si>
  <si>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</si>
  <si>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</si>
  <si>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</si>
  <si>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</si>
  <si>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</si>
  <si>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</si>
  <si>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</si>
  <si>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</si>
  <si>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</si>
  <si>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</si>
  <si>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</si>
  <si>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</si>
  <si>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</si>
  <si>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</si>
  <si>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</si>
  <si>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</si>
  <si>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</si>
  <si>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</si>
  <si>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</si>
  <si>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</si>
  <si>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</si>
  <si>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</si>
  <si>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</si>
  <si>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</si>
  <si>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</si>
  <si>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</si>
  <si>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</si>
  <si>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</si>
  <si>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</si>
  <si>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</si>
  <si>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</si>
  <si>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</si>
  <si>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</si>
  <si>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</si>
  <si>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</si>
  <si>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</si>
  <si>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</si>
  <si>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</si>
  <si>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</si>
  <si>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</si>
  <si>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</si>
  <si>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</si>
  <si>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</si>
  <si>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</si>
  <si>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</si>
  <si>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</si>
  <si>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</si>
  <si>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</si>
  <si>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</si>
  <si>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</si>
  <si>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</si>
  <si>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</si>
  <si>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</si>
  <si>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</si>
  <si>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</si>
  <si>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</si>
  <si>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</si>
  <si>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</si>
  <si>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</si>
  <si>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</si>
  <si>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</si>
  <si>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</si>
  <si>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</si>
  <si>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</si>
  <si>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</si>
  <si>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</si>
  <si>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</si>
  <si>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</si>
  <si>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</si>
  <si>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</si>
  <si>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</si>
  <si>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</si>
  <si>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</si>
  <si>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</si>
  <si>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</si>
  <si>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</si>
  <si>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</si>
  <si>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</si>
  <si>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</si>
  <si>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</si>
  <si>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</si>
  <si>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</si>
  <si>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</si>
  <si>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</si>
  <si>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</si>
  <si>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</si>
  <si>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</si>
  <si>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</si>
  <si>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</si>
  <si>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</si>
  <si>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</si>
  <si>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</si>
  <si>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</si>
  <si>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</si>
  <si>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</si>
  <si>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</si>
  <si>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</si>
  <si>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</si>
  <si>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</si>
  <si>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</si>
  <si>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</si>
  <si>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</si>
  <si>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</si>
  <si>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</si>
  <si>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</si>
  <si>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</si>
  <si>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</si>
  <si>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</si>
  <si>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</si>
  <si>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</si>
  <si>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</si>
  <si>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</si>
  <si>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</si>
  <si>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</si>
  <si>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</si>
  <si>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</si>
  <si>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</si>
  <si>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</si>
  <si>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</si>
  <si>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</si>
  <si>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</si>
  <si>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</si>
  <si>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</si>
  <si>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</si>
  <si>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</si>
  <si>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</si>
  <si>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</si>
  <si>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</si>
  <si>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</si>
  <si>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</si>
  <si>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</si>
  <si>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</si>
  <si>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</si>
  <si>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</si>
  <si>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</si>
  <si>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</si>
  <si>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</si>
  <si>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</si>
  <si>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</si>
  <si>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</si>
  <si>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</si>
  <si>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</si>
  <si>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</si>
  <si>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</si>
  <si>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</si>
  <si>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</si>
  <si>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</si>
  <si>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</si>
  <si>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</si>
  <si>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</si>
  <si>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</si>
  <si>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</si>
  <si>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</si>
  <si>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</si>
  <si>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</si>
  <si>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</si>
  <si>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</si>
  <si>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</si>
  <si>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</si>
  <si>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</si>
  <si>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</si>
  <si>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</si>
  <si>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</si>
  <si>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</si>
  <si>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</si>
  <si>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</si>
  <si>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</si>
  <si>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</si>
  <si>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</si>
  <si>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</si>
  <si>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</si>
  <si>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</si>
  <si>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</si>
  <si>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</si>
  <si>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</si>
  <si>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</si>
  <si>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</si>
  <si>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</si>
  <si>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</si>
  <si>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</si>
  <si>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</si>
  <si>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</si>
  <si>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</si>
  <si>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</si>
  <si>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</si>
  <si>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</si>
  <si>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</si>
  <si>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</si>
  <si>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</si>
  <si>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</si>
  <si>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</si>
  <si>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</si>
  <si>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</si>
  <si>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</si>
  <si>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</si>
  <si>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</si>
  <si>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</si>
  <si>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</si>
  <si>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</si>
  <si>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</si>
  <si>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</si>
  <si>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</si>
  <si>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</si>
  <si>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</si>
  <si>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</si>
  <si>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</si>
  <si>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</si>
  <si>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</si>
  <si>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</si>
  <si>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</si>
  <si>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</si>
  <si>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</si>
  <si>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</si>
  <si>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</si>
  <si>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</si>
  <si>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</si>
  <si>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</si>
  <si>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</si>
  <si>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</si>
  <si>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</si>
  <si>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</si>
  <si>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</si>
  <si>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</si>
  <si>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</si>
  <si>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</si>
  <si>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</si>
  <si>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</si>
  <si>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</si>
  <si>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</si>
  <si>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</si>
  <si>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</si>
  <si>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</si>
  <si>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</si>
  <si>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</si>
  <si>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</si>
  <si>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</si>
  <si>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</si>
  <si>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</si>
  <si>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</si>
  <si>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</si>
  <si>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</si>
  <si>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</si>
  <si>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</si>
  <si>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</si>
  <si>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</si>
  <si>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</si>
  <si>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</si>
  <si>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</si>
  <si>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</si>
  <si>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</si>
  <si>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</si>
  <si>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</si>
  <si>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</si>
  <si>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</si>
  <si>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</si>
  <si>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</si>
  <si>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</si>
  <si>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</si>
  <si>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</si>
  <si>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</si>
  <si>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</si>
  <si>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</si>
  <si>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</si>
  <si>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</si>
  <si>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</si>
  <si>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</si>
  <si>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</si>
  <si>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</si>
  <si>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</si>
  <si>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</si>
  <si>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</si>
  <si>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</si>
  <si>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</si>
  <si>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</si>
  <si>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</si>
  <si>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</si>
  <si>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</si>
  <si>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</si>
  <si>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</si>
  <si>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</si>
  <si>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</si>
  <si>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</si>
  <si>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</si>
  <si>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</si>
  <si>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</si>
  <si>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</si>
  <si>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</si>
  <si>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</si>
  <si>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</si>
  <si>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</si>
  <si>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</si>
  <si>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</si>
  <si>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</si>
  <si>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</si>
  <si>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</si>
  <si>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</si>
  <si>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</si>
  <si>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</si>
  <si>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</si>
  <si>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</si>
  <si>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</si>
  <si>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</si>
  <si>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</si>
  <si>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</si>
  <si>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</si>
  <si>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</si>
  <si>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</si>
  <si>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</si>
  <si>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</si>
  <si>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</si>
  <si>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</si>
  <si>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</si>
  <si>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</si>
  <si>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</si>
  <si>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</si>
  <si>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</si>
  <si>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</si>
  <si>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</si>
  <si>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</si>
  <si>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</si>
  <si>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</si>
  <si>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</si>
  <si>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</si>
  <si>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</si>
  <si>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</si>
  <si>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</si>
  <si>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</si>
  <si>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</si>
  <si>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</si>
  <si>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</si>
  <si>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</si>
  <si>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</si>
  <si>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</si>
  <si>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</si>
  <si>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</si>
  <si>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</si>
  <si>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</si>
  <si>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</si>
  <si>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</si>
  <si>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</si>
  <si>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</si>
  <si>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</si>
  <si>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</si>
  <si>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</si>
  <si>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</si>
  <si>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</si>
  <si>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</si>
  <si>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</si>
  <si>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</si>
  <si>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</si>
  <si>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</si>
  <si>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</si>
  <si>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</si>
  <si>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</si>
  <si>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</si>
  <si>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</si>
  <si>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</si>
  <si>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</si>
  <si>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</si>
  <si>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</si>
  <si>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</si>
  <si>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</si>
  <si>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</si>
  <si>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</si>
  <si>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</si>
  <si>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</si>
  <si>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</si>
  <si>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</si>
  <si>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</si>
  <si>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</si>
  <si>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</si>
  <si>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</si>
  <si>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</si>
  <si>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</si>
  <si>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</si>
  <si>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</si>
  <si>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</si>
  <si>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</si>
  <si>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</si>
  <si>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</si>
  <si>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</si>
  <si>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</si>
  <si>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</si>
  <si>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</si>
  <si>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</si>
  <si>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</si>
  <si>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</si>
  <si>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</si>
  <si>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</si>
  <si>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</si>
  <si>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</si>
  <si>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</si>
  <si>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</si>
  <si>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</si>
  <si>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</si>
  <si>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</si>
  <si>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</si>
  <si>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</si>
  <si>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</si>
  <si>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</si>
  <si>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</si>
  <si>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</si>
  <si>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</si>
  <si>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</si>
  <si>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</si>
  <si>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</si>
  <si>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</si>
  <si>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</si>
  <si>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</si>
  <si>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</si>
  <si>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</si>
  <si>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</si>
  <si>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</si>
  <si>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</si>
  <si>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</si>
  <si>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</si>
  <si>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</si>
  <si>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</si>
  <si>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</si>
  <si>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</si>
  <si>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</si>
  <si>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</si>
  <si>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</si>
  <si>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</si>
  <si>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</si>
  <si>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</si>
  <si>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</si>
  <si>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</si>
  <si>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</si>
  <si>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</si>
  <si>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</si>
  <si>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</si>
  <si>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</si>
  <si>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</si>
  <si>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</si>
  <si>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</si>
  <si>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</si>
  <si>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</si>
  <si>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</si>
  <si>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</si>
  <si>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</si>
  <si>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</si>
  <si>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</si>
  <si>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</si>
  <si>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</si>
  <si>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</si>
  <si>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</si>
  <si>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</si>
  <si>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</si>
  <si>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</si>
  <si>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</si>
  <si>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</si>
  <si>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</si>
  <si>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</si>
  <si>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</si>
  <si>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</si>
  <si>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</si>
  <si>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</si>
  <si>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</si>
  <si>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</si>
  <si>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</si>
  <si>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</si>
  <si>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</si>
  <si>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</si>
  <si>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</si>
  <si>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</si>
  <si>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</si>
  <si>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</si>
  <si>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</si>
  <si>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</si>
  <si>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</si>
  <si>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</si>
  <si>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</si>
  <si>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</si>
  <si>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</si>
  <si>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</si>
  <si>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</si>
  <si>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</si>
  <si>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</si>
  <si>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</si>
  <si>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</si>
  <si>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</si>
  <si>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</si>
  <si>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</si>
  <si>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</si>
  <si>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</si>
  <si>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</si>
  <si>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</si>
  <si>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</si>
  <si>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</si>
  <si>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</si>
  <si>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</si>
  <si>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</si>
  <si>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</si>
  <si>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</si>
  <si>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</si>
  <si>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</si>
  <si>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</si>
  <si>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</si>
  <si>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</si>
  <si>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</si>
  <si>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</si>
  <si>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</si>
  <si>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</si>
  <si>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</si>
  <si>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</si>
  <si>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</si>
  <si>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</si>
  <si>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</si>
  <si>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</si>
  <si>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</si>
  <si>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</si>
  <si>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</si>
  <si>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</si>
  <si>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</si>
  <si>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</si>
  <si>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</si>
  <si>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</si>
  <si>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</si>
  <si>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</si>
  <si>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</si>
  <si>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</si>
  <si>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</si>
  <si>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</si>
  <si>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</si>
  <si>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</si>
  <si>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</si>
  <si>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</si>
  <si>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</si>
  <si>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</si>
  <si>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</si>
  <si>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</si>
  <si>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</si>
  <si>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</si>
  <si>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</si>
  <si>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</si>
  <si>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</si>
  <si>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</si>
  <si>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</si>
  <si>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</si>
  <si>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</si>
  <si>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</si>
  <si>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</si>
  <si>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</si>
  <si>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</si>
  <si>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</si>
  <si>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</si>
  <si>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</si>
  <si>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</si>
  <si>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</si>
  <si>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</si>
  <si>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</si>
  <si>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</si>
  <si>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</si>
  <si>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</si>
  <si>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</si>
  <si>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</si>
  <si>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</si>
  <si>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</si>
  <si>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</si>
  <si>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</si>
  <si>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</si>
  <si>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</si>
  <si>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</si>
  <si>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</si>
  <si>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</si>
  <si>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</si>
  <si>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</si>
  <si>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</si>
  <si>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</si>
  <si>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</si>
  <si>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</si>
  <si>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</si>
  <si>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</si>
  <si>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</si>
  <si>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</si>
  <si>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</si>
  <si>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</si>
  <si>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</si>
  <si>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</si>
  <si>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</si>
  <si>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</si>
  <si>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</si>
  <si>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</si>
  <si>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</si>
  <si>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</si>
  <si>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</si>
  <si>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</si>
  <si>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</si>
  <si>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</si>
  <si>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</si>
  <si>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</si>
  <si>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</si>
  <si>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</si>
  <si>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</si>
  <si>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</si>
  <si>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</si>
  <si>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</si>
  <si>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</si>
  <si>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</si>
  <si>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</si>
  <si>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</si>
  <si>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</si>
  <si>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</si>
  <si>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</si>
  <si>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</si>
  <si>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</si>
  <si>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</si>
  <si>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</si>
  <si>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</si>
  <si>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</si>
  <si>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</si>
  <si>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</si>
  <si>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</si>
  <si>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</si>
  <si>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</si>
  <si>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</si>
  <si>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</si>
  <si>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</si>
  <si>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</si>
  <si>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</si>
  <si>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</si>
  <si>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</si>
  <si>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</si>
  <si>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</si>
  <si>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</si>
  <si>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</si>
  <si>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</si>
  <si>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</si>
  <si>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</si>
  <si>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</si>
  <si>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</si>
  <si>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</si>
  <si>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</si>
  <si>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</si>
  <si>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</si>
  <si>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</si>
  <si>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</si>
  <si>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</si>
  <si>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</si>
  <si>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</si>
  <si>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</si>
  <si>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</si>
  <si>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</si>
  <si>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</si>
  <si>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</si>
  <si>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</si>
  <si>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</si>
  <si>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</si>
  <si>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</si>
  <si>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</si>
  <si>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</si>
  <si>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</si>
  <si>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</si>
  <si>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</si>
  <si>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</si>
  <si>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</si>
  <si>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</si>
  <si>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</si>
  <si>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</si>
  <si>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</si>
  <si>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</si>
  <si>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</si>
  <si>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</si>
  <si>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</si>
  <si>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</si>
  <si>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</si>
  <si>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</si>
  <si>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</si>
  <si>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</si>
  <si>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</si>
  <si>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</si>
  <si>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</si>
  <si>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</si>
  <si>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</si>
  <si>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</si>
  <si>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</si>
  <si>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</si>
  <si>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</si>
  <si>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</si>
  <si>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</si>
  <si>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</si>
  <si>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</si>
  <si>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</si>
  <si>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</si>
  <si>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</si>
  <si>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</si>
  <si>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</si>
  <si>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</si>
  <si>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</si>
  <si>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</si>
  <si>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</si>
  <si>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</si>
  <si>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</si>
  <si>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</si>
  <si>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</si>
  <si>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</si>
  <si>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</si>
  <si>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</si>
  <si>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</si>
  <si>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</si>
  <si>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</si>
  <si>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</si>
  <si>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</si>
  <si>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</si>
  <si>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</si>
  <si>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</si>
  <si>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</si>
  <si>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</si>
  <si>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</si>
  <si>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</si>
  <si>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</si>
  <si>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</si>
  <si>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</si>
  <si>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</si>
  <si>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</si>
  <si>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</si>
  <si>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</si>
  <si>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</si>
  <si>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</si>
  <si>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</si>
  <si>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</si>
  <si>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</si>
  <si>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</si>
  <si>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</si>
  <si>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</si>
  <si>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</si>
  <si>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</si>
  <si>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</si>
  <si>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</si>
  <si>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</si>
  <si>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</si>
  <si>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</si>
  <si>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</si>
  <si>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</si>
  <si>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</si>
  <si>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</si>
  <si>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</si>
  <si>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</si>
  <si>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</si>
  <si>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</si>
  <si>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</si>
  <si>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</si>
  <si>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</si>
  <si>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</si>
  <si>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</si>
  <si>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</si>
  <si>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</si>
  <si>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</si>
  <si>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</si>
  <si>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</si>
  <si>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</si>
  <si>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</si>
  <si>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</si>
  <si>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</si>
  <si>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</si>
  <si>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</si>
  <si>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</si>
  <si>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</si>
  <si>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</si>
  <si>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</si>
  <si>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</si>
  <si>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</si>
  <si>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</si>
  <si>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</si>
  <si>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</si>
  <si>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</si>
  <si>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</si>
  <si>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</si>
  <si>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</si>
  <si>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</si>
  <si>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</si>
  <si>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</si>
  <si>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</si>
  <si>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</si>
  <si>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</si>
  <si>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</si>
  <si>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</si>
  <si>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</si>
  <si>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</si>
  <si>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</si>
  <si>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</si>
  <si>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</si>
  <si>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</si>
  <si>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</si>
  <si>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</si>
  <si>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</si>
  <si>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</si>
  <si>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</si>
  <si>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</si>
  <si>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</si>
  <si>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</si>
  <si>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</si>
  <si>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</si>
  <si>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</si>
  <si>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</si>
  <si>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</si>
  <si>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</si>
  <si>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</si>
  <si>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</si>
  <si>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</si>
  <si>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</si>
  <si>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</si>
  <si>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</si>
  <si>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</si>
  <si>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</si>
  <si>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</si>
  <si>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</si>
  <si>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</si>
  <si>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</si>
  <si>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</si>
  <si>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</si>
  <si>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</si>
  <si>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</si>
  <si>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</si>
  <si>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</si>
  <si>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</si>
  <si>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</si>
  <si>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</si>
  <si>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</si>
  <si>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</si>
  <si>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</si>
  <si>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</si>
  <si>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</si>
  <si>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</si>
  <si>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</si>
  <si>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</si>
  <si>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</si>
  <si>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</si>
  <si>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</si>
  <si>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</si>
  <si>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</si>
  <si>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</si>
  <si>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</si>
  <si>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</si>
  <si>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</si>
  <si>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</si>
  <si>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</si>
  <si>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</si>
  <si>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</si>
  <si>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</si>
  <si>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</si>
  <si>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</si>
  <si>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</si>
  <si>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</si>
  <si>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</si>
  <si>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</si>
  <si>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</si>
  <si>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</si>
  <si>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</si>
  <si>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</si>
  <si>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</si>
  <si>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</si>
  <si>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</si>
  <si>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</si>
  <si>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</si>
  <si>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</si>
  <si>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</si>
  <si>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</si>
  <si>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</si>
  <si>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</si>
  <si>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</si>
  <si>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</si>
  <si>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</si>
  <si>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</si>
  <si>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</si>
  <si>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</si>
  <si>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</si>
  <si>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</si>
  <si>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</si>
  <si>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</si>
  <si>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</si>
  <si>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</si>
  <si>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</si>
  <si>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</si>
  <si>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</si>
  <si>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</si>
  <si>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</si>
  <si>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</si>
  <si>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</si>
  <si>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</si>
  <si>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</si>
  <si>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</si>
  <si>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</si>
  <si>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</si>
  <si>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</si>
  <si>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</si>
  <si>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</si>
  <si>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</si>
  <si>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</si>
  <si>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</si>
  <si>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</si>
  <si>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</si>
  <si>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</si>
  <si>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</si>
  <si>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</si>
  <si>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</si>
  <si>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</si>
  <si>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</si>
  <si>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</si>
  <si>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</si>
  <si>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</si>
  <si>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</si>
  <si>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</si>
  <si>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</si>
  <si>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</si>
  <si>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</si>
  <si>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</si>
  <si>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</si>
  <si>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</si>
  <si>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</si>
  <si>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</si>
  <si>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</si>
  <si>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</si>
  <si>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</si>
  <si>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</si>
  <si>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</si>
  <si>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</si>
  <si>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</si>
  <si>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</si>
  <si>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</si>
  <si>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</si>
  <si>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</si>
  <si>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</si>
  <si>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</si>
  <si>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</si>
  <si>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</si>
  <si>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</si>
  <si>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</si>
  <si>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</si>
  <si>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</si>
  <si>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</si>
  <si>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</si>
  <si>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</si>
  <si>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</si>
  <si>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</si>
  <si>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</si>
  <si>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</si>
  <si>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</si>
  <si>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</si>
  <si>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</si>
  <si>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</si>
  <si>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</si>
  <si>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</si>
  <si>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</si>
  <si>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</si>
  <si>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</si>
  <si>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</si>
  <si>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</si>
  <si>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</si>
  <si>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</si>
  <si>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</si>
  <si>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</si>
  <si>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</si>
  <si>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</si>
  <si>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</si>
  <si>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</si>
  <si>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</si>
  <si>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</si>
  <si>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</si>
  <si>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</si>
  <si>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</si>
  <si>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</si>
  <si>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</si>
  <si>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</si>
  <si>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</si>
  <si>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</si>
  <si>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</si>
  <si>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</si>
  <si>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</si>
  <si>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</si>
  <si>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</si>
  <si>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</si>
  <si>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</si>
  <si>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</si>
  <si>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</si>
  <si>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</si>
  <si>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</si>
  <si>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</si>
  <si>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</si>
  <si>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</si>
  <si>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</si>
  <si>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</si>
  <si>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</si>
  <si>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</si>
  <si>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</si>
  <si>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</si>
  <si>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</si>
  <si>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</si>
  <si>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</si>
  <si>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</si>
  <si>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</si>
  <si>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</si>
  <si>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</si>
  <si>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</si>
  <si>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</si>
  <si>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</si>
  <si>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</si>
  <si>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</si>
  <si>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</si>
  <si>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</si>
  <si>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</si>
  <si>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</si>
  <si>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</si>
  <si>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</si>
  <si>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</si>
  <si>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</si>
  <si>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</si>
  <si>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</si>
  <si>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</si>
  <si>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</si>
  <si>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</si>
  <si>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</si>
  <si>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</si>
  <si>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</si>
  <si>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</si>
  <si>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</si>
  <si>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</si>
  <si>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</si>
  <si>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</si>
  <si>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</si>
  <si>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</si>
  <si>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</si>
  <si>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</si>
  <si>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</si>
  <si>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</si>
  <si>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</si>
  <si>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</si>
  <si>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</si>
  <si>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</si>
  <si>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</si>
  <si>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</si>
  <si>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</si>
  <si>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</si>
  <si>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</si>
  <si>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</si>
  <si>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</si>
  <si>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</si>
  <si>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</si>
  <si>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</si>
  <si>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</si>
  <si>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</si>
  <si>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</si>
  <si>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</si>
  <si>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</si>
  <si>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</si>
  <si>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</si>
  <si>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</si>
  <si>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</si>
  <si>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</si>
  <si>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</si>
  <si>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</si>
  <si>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</si>
  <si>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</si>
  <si>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</si>
  <si>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</si>
  <si>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</si>
  <si>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</si>
  <si>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</si>
  <si>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</si>
  <si>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</si>
  <si>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</si>
  <si>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</si>
  <si>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</si>
  <si>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</si>
  <si>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</si>
  <si>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</si>
  <si>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</si>
  <si>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</si>
  <si>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</si>
  <si>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</si>
  <si>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</si>
  <si>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</si>
  <si>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</si>
  <si>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</si>
  <si>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</si>
  <si>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</si>
  <si>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</si>
  <si>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</si>
  <si>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</si>
  <si>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</si>
  <si>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</si>
  <si>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</si>
  <si>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</si>
  <si>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</si>
  <si>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</si>
  <si>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</si>
  <si>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</si>
  <si>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</si>
  <si>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</si>
  <si>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</si>
  <si>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</si>
  <si>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</si>
  <si>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</si>
  <si>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</si>
  <si>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</si>
  <si>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</si>
  <si>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</si>
  <si>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</si>
  <si>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</si>
  <si>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</si>
  <si>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</si>
  <si>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</si>
  <si>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</si>
  <si>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</si>
  <si>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</si>
  <si>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</si>
  <si>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</si>
  <si>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</si>
  <si>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</si>
  <si>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</si>
  <si>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</si>
  <si>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</si>
  <si>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</si>
  <si>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</si>
  <si>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</si>
  <si>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</si>
  <si>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</si>
  <si>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</si>
  <si>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</si>
  <si>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</si>
  <si>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</si>
  <si>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</si>
  <si>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</si>
  <si>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</si>
  <si>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</si>
  <si>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</si>
  <si>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</si>
  <si>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</si>
  <si>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</si>
  <si>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</si>
  <si>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</si>
  <si>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</si>
  <si>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</si>
  <si>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</si>
  <si>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</si>
  <si>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</si>
  <si>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</si>
  <si>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</si>
  <si>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</si>
  <si>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</si>
  <si>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</si>
  <si>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</si>
  <si>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</si>
  <si>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</si>
  <si>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</si>
  <si>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</si>
  <si>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</si>
  <si>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</si>
  <si>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</si>
  <si>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</si>
  <si>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</si>
  <si>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</si>
  <si>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</si>
  <si>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</si>
  <si>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</si>
  <si>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</si>
  <si>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</si>
  <si>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</si>
  <si>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</si>
  <si>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</si>
  <si>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</si>
  <si>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</si>
  <si>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</si>
  <si>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</si>
  <si>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</si>
  <si>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</si>
  <si>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</si>
  <si>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</si>
  <si>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</si>
  <si>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</si>
  <si>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</si>
  <si>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</si>
  <si>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</si>
  <si>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</si>
  <si>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</si>
  <si>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</si>
  <si>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</si>
  <si>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</si>
  <si>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</si>
  <si>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</si>
  <si>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</si>
  <si>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</si>
  <si>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</si>
  <si>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</si>
  <si>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</si>
  <si>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</si>
  <si>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</si>
  <si>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</si>
  <si>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</si>
  <si>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</si>
  <si>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</si>
  <si>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</si>
  <si>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</si>
  <si>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</si>
  <si>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</si>
  <si>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</si>
  <si>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</si>
  <si>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</si>
  <si>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</si>
  <si>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</si>
  <si>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</si>
  <si>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</si>
  <si>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</si>
  <si>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</si>
  <si>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</si>
  <si>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</si>
  <si>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</si>
  <si>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</si>
  <si>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</si>
  <si>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</si>
  <si>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</si>
  <si>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</si>
  <si>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</si>
  <si>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</si>
  <si>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</si>
  <si>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</si>
  <si>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</si>
  <si>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</si>
  <si>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</si>
  <si>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</si>
  <si>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</si>
  <si>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</si>
  <si>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</si>
  <si>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</si>
  <si>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</si>
  <si>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</si>
  <si>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</si>
  <si>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</si>
  <si>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</si>
  <si>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</si>
  <si>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</si>
  <si>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</si>
  <si>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</si>
  <si>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</si>
  <si>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</si>
  <si>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</si>
  <si>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</si>
  <si>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</si>
  <si>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</si>
  <si>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</si>
  <si>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</si>
  <si>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</si>
  <si>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</si>
  <si>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</si>
  <si>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</si>
  <si>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</si>
  <si>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</si>
  <si>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</si>
  <si>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</si>
  <si>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</si>
  <si>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</si>
  <si>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</si>
  <si>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</si>
  <si>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</si>
  <si>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</si>
  <si>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</si>
  <si>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</si>
  <si>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</si>
  <si>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</si>
  <si>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</si>
  <si>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</si>
  <si>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</si>
  <si>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</si>
  <si>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</si>
  <si>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</si>
  <si>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</si>
  <si>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</si>
  <si>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</si>
  <si>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</si>
  <si>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</si>
  <si>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</si>
  <si>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</si>
  <si>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</si>
  <si>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</si>
  <si>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</si>
  <si>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</si>
  <si>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</si>
  <si>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</si>
  <si>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</si>
  <si>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</si>
  <si>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</si>
  <si>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</si>
  <si>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</si>
  <si>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</si>
  <si>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</si>
  <si>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</si>
  <si>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</si>
  <si>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</si>
  <si>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</si>
  <si>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</si>
  <si>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</si>
  <si>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</si>
  <si>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</si>
  <si>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</si>
  <si>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</si>
  <si>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</si>
  <si>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</si>
  <si>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</si>
  <si>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</si>
  <si>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</si>
  <si>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</si>
  <si>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</si>
  <si>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</si>
  <si>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</si>
  <si>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</si>
  <si>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</si>
  <si>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</si>
  <si>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</si>
  <si>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</si>
  <si>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</si>
  <si>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</si>
  <si>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</si>
  <si>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</si>
  <si>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</si>
  <si>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</si>
  <si>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</si>
  <si>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</si>
  <si>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</si>
  <si>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</si>
  <si>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</si>
  <si>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</si>
  <si>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</si>
  <si>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</si>
  <si>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</si>
  <si>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</si>
  <si>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</si>
  <si>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</si>
  <si>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</si>
  <si>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</si>
  <si>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</si>
  <si>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</si>
  <si>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</si>
  <si>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</si>
  <si>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</si>
  <si>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</si>
  <si>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</si>
  <si>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</si>
  <si>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</si>
  <si>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</si>
  <si>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</si>
  <si>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</si>
  <si>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</si>
  <si>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</si>
  <si>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</si>
  <si>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</si>
  <si>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</si>
  <si>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</si>
  <si>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</si>
  <si>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</si>
  <si>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</si>
  <si>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</si>
  <si>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</si>
  <si>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</si>
  <si>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</si>
  <si>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</si>
  <si>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</si>
  <si>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</si>
  <si>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</si>
  <si>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</si>
  <si>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</si>
  <si>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</si>
  <si>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</si>
  <si>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</si>
  <si>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</si>
  <si>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</si>
  <si>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</si>
  <si>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</si>
  <si>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</si>
  <si>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</si>
  <si>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</si>
  <si>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</si>
  <si>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</si>
  <si>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</si>
  <si>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</si>
  <si>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</si>
  <si>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</si>
  <si>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</si>
  <si>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</si>
  <si>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</si>
  <si>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</si>
  <si>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</si>
  <si>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</si>
  <si>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</si>
  <si>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</si>
  <si>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</si>
  <si>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</si>
  <si>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</si>
  <si>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</si>
  <si>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</si>
  <si>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</si>
  <si>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</si>
  <si>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</si>
  <si>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</si>
  <si>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</si>
  <si>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</si>
  <si>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</si>
  <si>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</si>
  <si>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</si>
  <si>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</si>
  <si>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</si>
  <si>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</si>
  <si>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</si>
  <si>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</si>
  <si>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</si>
  <si>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</si>
  <si>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</si>
  <si>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</si>
  <si>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</si>
  <si>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</si>
  <si>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</si>
  <si>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</si>
  <si>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</si>
  <si>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</si>
  <si>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</si>
  <si>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</si>
  <si>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</si>
  <si>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</si>
  <si>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</si>
  <si>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</si>
  <si>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</si>
  <si>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</si>
  <si>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</si>
  <si>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</si>
  <si>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</si>
  <si>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</si>
  <si>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</si>
  <si>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</si>
  <si>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</si>
  <si>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</si>
  <si>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</si>
  <si>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</si>
  <si>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</si>
  <si>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</si>
  <si>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</si>
  <si>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</si>
  <si>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</si>
  <si>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</si>
  <si>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</si>
  <si>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</si>
  <si>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</si>
  <si>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</si>
  <si>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</si>
  <si>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</si>
  <si>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</si>
  <si>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</si>
  <si>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</si>
  <si>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</si>
  <si>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</si>
  <si>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</si>
  <si>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</si>
  <si>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</si>
  <si>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</si>
  <si>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</si>
  <si>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</si>
  <si>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</si>
  <si>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</si>
  <si>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</si>
  <si>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</si>
  <si>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</si>
  <si>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</si>
  <si>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</si>
  <si>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</si>
  <si>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</si>
  <si>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</si>
  <si>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</si>
  <si>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</si>
  <si>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</si>
  <si>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</si>
  <si>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</si>
  <si>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</si>
  <si>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</si>
  <si>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</si>
  <si>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</si>
  <si>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</si>
  <si>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</si>
  <si>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</si>
  <si>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</si>
  <si>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</si>
  <si>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</si>
  <si>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</si>
  <si>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</si>
  <si>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</si>
  <si>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</si>
  <si>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</si>
  <si>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</si>
  <si>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</si>
  <si>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</si>
  <si>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</si>
  <si>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</si>
  <si>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</si>
  <si>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</si>
  <si>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</si>
  <si>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</si>
  <si>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</si>
  <si>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</si>
  <si>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</si>
  <si>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</si>
  <si>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</si>
  <si>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</si>
  <si>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</si>
  <si>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</si>
  <si>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</si>
  <si>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</si>
  <si>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</si>
  <si>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</si>
  <si>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</si>
  <si>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</si>
  <si>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</si>
  <si>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</si>
  <si>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</si>
  <si>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</si>
  <si>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</si>
  <si>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</si>
  <si>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</si>
  <si>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</si>
  <si>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</si>
  <si>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</si>
  <si>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</si>
  <si>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</si>
  <si>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</si>
  <si>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</si>
  <si>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</si>
  <si>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</si>
  <si>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</si>
  <si>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</si>
  <si>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</si>
  <si>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</si>
  <si>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</si>
  <si>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</si>
  <si>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</si>
  <si>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</si>
  <si>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</si>
  <si>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</si>
  <si>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</si>
  <si>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</si>
  <si>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</si>
  <si>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</si>
  <si>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</si>
  <si>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</si>
  <si>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</si>
  <si>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</si>
  <si>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</si>
  <si>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</si>
  <si>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</si>
  <si>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</si>
  <si>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</si>
  <si>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</si>
  <si>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</si>
  <si>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</si>
  <si>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</si>
  <si>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</si>
  <si>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</si>
  <si>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</si>
  <si>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</si>
  <si>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</si>
  <si>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</si>
  <si>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</si>
  <si>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</si>
  <si>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</si>
  <si>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</si>
  <si>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</si>
  <si>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</si>
  <si>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</si>
  <si>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</si>
  <si>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</si>
  <si>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</si>
  <si>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</si>
  <si>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</si>
  <si>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</si>
  <si>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</si>
  <si>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</si>
  <si>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</si>
  <si>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</si>
  <si>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</si>
  <si>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</si>
  <si>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</si>
  <si>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</si>
  <si>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</si>
  <si>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</si>
  <si>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</si>
  <si>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</si>
  <si>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</si>
  <si>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</si>
  <si>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</si>
  <si>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</si>
  <si>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</si>
  <si>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</si>
  <si>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</si>
  <si>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</si>
  <si>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</si>
  <si>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</si>
  <si>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</si>
  <si>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</si>
  <si>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</si>
  <si>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</si>
  <si>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</si>
  <si>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</si>
  <si>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</si>
  <si>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</si>
  <si>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</si>
  <si>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</si>
  <si>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</si>
  <si>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</si>
  <si>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</si>
  <si>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</si>
  <si>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</si>
  <si>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</si>
  <si>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</si>
  <si>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</si>
  <si>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</si>
  <si>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</si>
  <si>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</si>
  <si>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</si>
  <si>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</si>
  <si>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</si>
  <si>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</si>
  <si>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</si>
  <si>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</si>
  <si>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</si>
  <si>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</si>
  <si>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</si>
  <si>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</si>
  <si>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</si>
  <si>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</si>
  <si>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</si>
  <si>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</si>
  <si>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</si>
  <si>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</si>
  <si>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</si>
  <si>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</si>
  <si>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</si>
  <si>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</si>
  <si>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</si>
  <si>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</si>
  <si>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</si>
  <si>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</si>
  <si>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</si>
  <si>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</si>
  <si>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</si>
  <si>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</si>
  <si>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</si>
  <si>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</si>
  <si>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</si>
  <si>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</si>
  <si>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</si>
  <si>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</si>
  <si>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</si>
  <si>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</si>
  <si>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</si>
  <si>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</si>
  <si>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</si>
  <si>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</si>
  <si>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</si>
  <si>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</si>
  <si>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</si>
  <si>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</si>
  <si>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</si>
  <si>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</si>
  <si>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</si>
  <si>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</si>
  <si>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</si>
  <si>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</si>
  <si>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</si>
  <si>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</si>
  <si>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</si>
  <si>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</si>
  <si>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</si>
  <si>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</si>
  <si>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</si>
  <si>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</si>
  <si>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</si>
  <si>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</si>
  <si>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</si>
  <si>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</si>
  <si>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</si>
  <si>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</si>
  <si>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</si>
  <si>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</si>
  <si>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</si>
  <si>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</si>
  <si>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</si>
  <si>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</si>
  <si>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</si>
  <si>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</si>
  <si>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</si>
  <si>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</si>
  <si>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</si>
  <si>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</si>
  <si>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</si>
  <si>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</si>
  <si>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</si>
  <si>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</si>
  <si>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</si>
  <si>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</si>
  <si>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</si>
  <si>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</si>
  <si>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</si>
  <si>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</si>
  <si>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</si>
  <si>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</si>
  <si>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</si>
  <si>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</si>
  <si>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</si>
  <si>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</si>
  <si>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</si>
  <si>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</si>
  <si>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</si>
  <si>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</si>
  <si>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</si>
  <si>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</si>
  <si>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</si>
  <si>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</si>
  <si>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</si>
  <si>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</si>
  <si>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</si>
  <si>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</si>
  <si>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</si>
  <si>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</si>
  <si>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</si>
  <si>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</si>
  <si>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</si>
  <si>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</si>
  <si>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</si>
  <si>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</si>
  <si>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</si>
  <si>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</si>
  <si>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</si>
  <si>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</si>
  <si>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</si>
  <si>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</si>
  <si>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</si>
  <si>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</si>
  <si>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</si>
  <si>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</si>
  <si>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</si>
  <si>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</si>
  <si>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</si>
  <si>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</si>
  <si>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</si>
  <si>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</si>
  <si>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</si>
  <si>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</si>
  <si>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</si>
  <si>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</si>
  <si>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</si>
  <si>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</si>
  <si>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</si>
  <si>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</si>
  <si>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</si>
  <si>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</si>
  <si>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</si>
  <si>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</si>
  <si>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</si>
  <si>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</si>
  <si>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</si>
  <si>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</si>
  <si>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</si>
  <si>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</si>
  <si>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</si>
  <si>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</si>
  <si>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</si>
  <si>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</si>
  <si>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</si>
  <si>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</si>
  <si>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</si>
  <si>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</si>
  <si>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</si>
  <si>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</si>
  <si>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</si>
  <si>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</si>
  <si>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</si>
  <si>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</si>
  <si>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</si>
  <si>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</si>
  <si>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</si>
  <si>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</si>
  <si>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</si>
  <si>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</si>
  <si>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</si>
  <si>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</si>
  <si>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</si>
  <si>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</si>
  <si>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</si>
  <si>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</si>
  <si>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</si>
  <si>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</si>
  <si>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</si>
  <si>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</si>
  <si>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</si>
  <si>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</si>
  <si>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</si>
  <si>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</si>
  <si>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</si>
  <si>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</si>
  <si>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</si>
  <si>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</si>
  <si>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</si>
  <si>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</si>
  <si>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</si>
  <si>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</si>
  <si>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</si>
  <si>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</si>
  <si>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</si>
  <si>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</si>
  <si>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</si>
  <si>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</si>
  <si>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</si>
  <si>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</si>
  <si>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</si>
  <si>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</si>
  <si>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</si>
  <si>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</si>
  <si>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</si>
  <si>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</si>
  <si>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</si>
  <si>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</si>
  <si>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</si>
  <si>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</si>
  <si>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</si>
  <si>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</si>
  <si>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</si>
  <si>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</si>
  <si>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</si>
  <si>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</si>
  <si>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</si>
  <si>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</si>
  <si>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</si>
  <si>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</si>
  <si>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</si>
  <si>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</si>
  <si>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</si>
  <si>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</si>
  <si>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</si>
  <si>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</si>
  <si>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</si>
  <si>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</si>
  <si>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</si>
  <si>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</si>
  <si>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</si>
  <si>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</si>
  <si>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</si>
  <si>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</si>
  <si>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</si>
  <si>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</si>
  <si>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</si>
  <si>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</si>
  <si>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</si>
  <si>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</si>
  <si>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</si>
  <si>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</si>
  <si>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</si>
  <si>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</si>
  <si>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</si>
  <si>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</si>
  <si>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</si>
  <si>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</si>
  <si>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</si>
  <si>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</si>
  <si>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</si>
  <si>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</si>
  <si>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</si>
  <si>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</si>
  <si>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</si>
  <si>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</si>
  <si>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</si>
  <si>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</si>
  <si>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</si>
  <si>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</si>
  <si>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</si>
  <si>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</si>
  <si>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</si>
  <si>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</si>
  <si>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</si>
  <si>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</si>
  <si>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</si>
  <si>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</si>
  <si>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</si>
  <si>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</si>
  <si>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</si>
  <si>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</si>
  <si>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</si>
  <si>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</si>
  <si>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</si>
  <si>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</si>
  <si>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</si>
  <si>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</si>
  <si>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</si>
  <si>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</si>
  <si>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</si>
  <si>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</si>
  <si>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</si>
  <si>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</si>
  <si>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</si>
  <si>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</si>
  <si>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</si>
  <si>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</si>
  <si>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</si>
  <si>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</si>
  <si>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</si>
  <si>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</si>
  <si>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</si>
  <si>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</si>
  <si>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</si>
  <si>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</si>
  <si>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</si>
  <si>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</si>
  <si>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</si>
  <si>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</si>
  <si>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</si>
  <si>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</si>
  <si>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</si>
  <si>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</si>
  <si>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</si>
  <si>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</si>
  <si>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</si>
  <si>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</si>
  <si>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</si>
  <si>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</si>
  <si>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</si>
  <si>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</si>
  <si>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</si>
  <si>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</si>
  <si>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</si>
  <si>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</si>
  <si>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</si>
  <si>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</si>
  <si>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</si>
  <si>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</si>
  <si>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</si>
  <si>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</si>
  <si>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</si>
  <si>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</si>
  <si>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</si>
  <si>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</si>
  <si>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</si>
  <si>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</si>
  <si>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</si>
  <si>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</si>
  <si>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</si>
  <si>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</si>
  <si>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</si>
  <si>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</si>
  <si>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</si>
  <si>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</si>
  <si>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</si>
  <si>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</si>
  <si>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</si>
  <si>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</si>
  <si>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</si>
  <si>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</si>
  <si>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</si>
  <si>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</si>
  <si>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</si>
  <si>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</si>
  <si>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</si>
  <si>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</si>
  <si>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</si>
  <si>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</si>
  <si>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</si>
  <si>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</si>
  <si>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</si>
  <si>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</si>
  <si>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</si>
  <si>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</si>
  <si>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</si>
  <si>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</si>
  <si>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</si>
  <si>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</si>
  <si>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</si>
  <si>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</si>
  <si>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</si>
  <si>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</si>
  <si>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</si>
  <si>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</si>
  <si>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</si>
  <si>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</si>
  <si>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</si>
  <si>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</si>
  <si>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</si>
  <si>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</si>
  <si>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</si>
  <si>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</si>
  <si>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</si>
  <si>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</si>
  <si>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</si>
  <si>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</si>
  <si>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</si>
  <si>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</si>
  <si>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</si>
  <si>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</si>
  <si>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</si>
  <si>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</si>
  <si>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</si>
  <si>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</si>
  <si>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</si>
  <si>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</si>
  <si>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</si>
  <si>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</si>
  <si>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</si>
  <si>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</si>
  <si>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</si>
  <si>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</si>
  <si>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</si>
  <si>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</si>
  <si>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</si>
  <si>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</si>
  <si>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</si>
  <si>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</si>
  <si>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</si>
  <si>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</si>
  <si>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</si>
  <si>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</si>
  <si>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</si>
  <si>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</si>
  <si>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</si>
  <si>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</si>
  <si>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</si>
  <si>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</si>
  <si>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</si>
  <si>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</si>
  <si>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</si>
  <si>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</si>
  <si>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</si>
  <si>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</si>
  <si>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</si>
  <si>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</si>
  <si>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</si>
  <si>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</si>
  <si>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</si>
  <si>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</si>
  <si>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</si>
  <si>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</si>
  <si>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</si>
  <si>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</si>
  <si>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</si>
  <si>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</si>
  <si>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</si>
  <si>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</si>
  <si>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</si>
  <si>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</si>
  <si>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</si>
  <si>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</si>
  <si>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</si>
  <si>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</si>
  <si>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</si>
  <si>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</si>
  <si>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</si>
  <si>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</si>
  <si>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</si>
  <si>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</si>
  <si>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</si>
  <si>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</si>
  <si>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</si>
  <si>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</si>
  <si>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</si>
  <si>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</si>
  <si>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</si>
  <si>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</si>
  <si>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</si>
  <si>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</si>
  <si>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</si>
  <si>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</si>
  <si>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</si>
  <si>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</si>
  <si>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</si>
  <si>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</si>
  <si>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</si>
  <si>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</si>
  <si>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</si>
  <si>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</si>
  <si>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</si>
  <si>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</si>
  <si>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</si>
  <si>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</si>
  <si>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</si>
  <si>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</si>
  <si>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</si>
  <si>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</si>
  <si>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</si>
  <si>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</si>
  <si>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</si>
  <si>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</si>
  <si>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</si>
  <si>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</si>
  <si>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</si>
  <si>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</si>
  <si>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</si>
  <si>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</si>
  <si>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</si>
  <si>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</si>
  <si>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</si>
  <si>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</si>
  <si>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</si>
  <si>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</si>
  <si>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</si>
  <si>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</si>
  <si>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</si>
  <si>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</si>
  <si>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</si>
  <si>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</si>
  <si>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</si>
  <si>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</si>
  <si>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</si>
  <si>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</si>
  <si>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</si>
  <si>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</si>
  <si>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</si>
  <si>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</si>
  <si>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</si>
  <si>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</si>
  <si>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</si>
  <si>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</si>
  <si>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</si>
  <si>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</si>
  <si>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</si>
  <si>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</si>
  <si>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</si>
  <si>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</si>
  <si>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</si>
  <si>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</si>
  <si>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</si>
  <si>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</si>
  <si>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</si>
  <si>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</si>
  <si>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</si>
  <si>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</si>
  <si>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</si>
  <si>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</si>
  <si>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</si>
  <si>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</si>
  <si>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</si>
  <si>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</si>
  <si>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</si>
  <si>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</si>
  <si>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</si>
  <si>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</si>
  <si>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</si>
  <si>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</si>
  <si>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</si>
  <si>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</si>
  <si>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</si>
  <si>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</si>
  <si>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</si>
  <si>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</si>
  <si>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</si>
  <si>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</si>
  <si>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</si>
  <si>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</si>
  <si>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</si>
  <si>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</si>
  <si>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</si>
  <si>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</si>
  <si>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</si>
  <si>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</si>
  <si>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</si>
  <si>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</si>
  <si>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</si>
  <si>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</si>
  <si>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</si>
  <si>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</si>
  <si>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</si>
  <si>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</si>
  <si>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</si>
  <si>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</si>
  <si>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</si>
  <si>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</si>
  <si>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</si>
  <si>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</si>
  <si>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</si>
  <si>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</si>
  <si>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</si>
  <si>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</si>
  <si>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</si>
  <si>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</si>
  <si>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</si>
  <si>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</si>
  <si>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</si>
  <si>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</si>
  <si>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</si>
  <si>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</si>
  <si>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</si>
  <si>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</si>
  <si>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</si>
  <si>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</si>
  <si>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</si>
  <si>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</si>
  <si>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</si>
  <si>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</si>
  <si>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</si>
  <si>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</si>
  <si>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</si>
  <si>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</si>
  <si>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</si>
  <si>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</si>
  <si>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</si>
  <si>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</si>
  <si>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</si>
  <si>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</si>
  <si>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</si>
  <si>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</si>
  <si>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</si>
  <si>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</si>
  <si>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</si>
  <si>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</si>
  <si>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</si>
  <si>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</si>
  <si>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</si>
  <si>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</si>
  <si>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</si>
  <si>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</si>
  <si>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</si>
  <si>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</si>
  <si>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</si>
  <si>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</si>
  <si>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</si>
  <si>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</si>
  <si>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</si>
  <si>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</si>
  <si>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</si>
  <si>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</si>
  <si>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</si>
  <si>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</si>
  <si>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</si>
  <si>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</si>
  <si>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</si>
  <si>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</si>
  <si>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</si>
  <si>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</si>
  <si>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</si>
  <si>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</si>
  <si>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</si>
  <si>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</si>
  <si>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</si>
  <si>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</si>
  <si>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</si>
  <si>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</si>
  <si>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</si>
  <si>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</si>
  <si>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</si>
  <si>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</si>
  <si>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</si>
  <si>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</si>
  <si>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</si>
  <si>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</si>
  <si>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</si>
  <si>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</si>
  <si>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</si>
  <si>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</si>
  <si>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</si>
  <si>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</si>
  <si>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</si>
  <si>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</si>
  <si>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</si>
  <si>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</si>
  <si>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</si>
  <si>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</si>
  <si>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</si>
  <si>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</si>
  <si>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</si>
  <si>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</si>
  <si>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</si>
  <si>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</si>
  <si>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</si>
  <si>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</si>
  <si>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</si>
  <si>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</si>
  <si>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</si>
  <si>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</si>
  <si>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</si>
  <si>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</si>
  <si>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</si>
  <si>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</si>
  <si>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</si>
  <si>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</si>
  <si>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</si>
  <si>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</si>
  <si>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</si>
  <si>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</si>
  <si>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</si>
  <si>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</si>
  <si>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</si>
  <si>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</si>
  <si>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</si>
  <si>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</si>
  <si>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</si>
  <si>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</si>
  <si>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</si>
  <si>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</si>
  <si>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</si>
  <si>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</si>
  <si>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</si>
  <si>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</si>
  <si>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</si>
  <si>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</si>
  <si>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</si>
  <si>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</si>
  <si>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</si>
  <si>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</si>
  <si>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</si>
  <si>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</si>
  <si>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</si>
  <si>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</si>
  <si>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</si>
  <si>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</si>
  <si>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</si>
  <si>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</si>
  <si>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</si>
  <si>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</si>
  <si>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</si>
  <si>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</si>
  <si>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</si>
  <si>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</si>
  <si>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</si>
  <si>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</si>
  <si>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</si>
  <si>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</si>
  <si>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</si>
  <si>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</si>
  <si>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</si>
  <si>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</si>
  <si>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</si>
  <si>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</si>
  <si>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</si>
  <si>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</si>
  <si>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</si>
  <si>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</si>
  <si>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</si>
  <si>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</si>
  <si>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</si>
  <si>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</si>
  <si>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</si>
  <si>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</si>
  <si>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</si>
  <si>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</si>
  <si>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</si>
  <si>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</si>
  <si>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</si>
  <si>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</si>
  <si>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</si>
  <si>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</si>
  <si>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</si>
  <si>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</si>
  <si>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</si>
  <si>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</si>
  <si>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</si>
  <si>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</si>
  <si>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</si>
  <si>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</si>
  <si>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</si>
  <si>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</si>
  <si>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</si>
  <si>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</si>
  <si>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</si>
  <si>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</si>
  <si>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</si>
  <si>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</si>
  <si>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</si>
  <si>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</si>
  <si>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</si>
  <si>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</si>
  <si>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</si>
  <si>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</si>
  <si>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</si>
  <si>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</si>
  <si>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</si>
  <si>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</si>
  <si>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</si>
  <si>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</si>
  <si>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</si>
  <si>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</si>
  <si>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</si>
  <si>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</si>
  <si>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</si>
  <si>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</si>
  <si>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</si>
  <si>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</si>
  <si>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</si>
  <si>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</si>
  <si>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</si>
  <si>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</si>
  <si>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</si>
  <si>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</si>
  <si>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</si>
  <si>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</si>
  <si>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</si>
  <si>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</si>
  <si>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</si>
  <si>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</si>
  <si>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</si>
  <si>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</si>
  <si>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</si>
  <si>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</si>
  <si>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</si>
  <si>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</si>
  <si>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</si>
  <si>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</si>
  <si>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</si>
  <si>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</si>
  <si>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</si>
  <si>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</si>
  <si>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</si>
  <si>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</si>
  <si>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</si>
  <si>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</si>
  <si>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</si>
  <si>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</si>
  <si>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</si>
  <si>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</si>
  <si>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</si>
  <si>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</si>
  <si>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</si>
  <si>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</si>
  <si>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</si>
  <si>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</si>
  <si>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</si>
  <si>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</si>
  <si>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</si>
  <si>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</si>
  <si>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</si>
  <si>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</si>
  <si>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</si>
  <si>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</si>
  <si>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</si>
  <si>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</si>
  <si>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</si>
  <si>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</si>
  <si>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</si>
  <si>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</si>
  <si>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</si>
  <si>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</si>
  <si>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</si>
  <si>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</si>
  <si>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</si>
  <si>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</si>
  <si>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</si>
  <si>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</si>
  <si>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</si>
  <si>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</si>
  <si>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</si>
  <si>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</si>
  <si>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</si>
  <si>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</si>
  <si>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</si>
  <si>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</si>
  <si>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</si>
  <si>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</si>
  <si>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</si>
  <si>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</si>
  <si>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</si>
  <si>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</si>
  <si>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</si>
  <si>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</si>
  <si>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</si>
  <si>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</si>
  <si>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</si>
  <si>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</si>
  <si>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</si>
  <si>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</si>
  <si>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</si>
  <si>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</si>
  <si>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</si>
  <si>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</si>
  <si>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</si>
  <si>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</si>
  <si>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</si>
  <si>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</si>
  <si>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</si>
  <si>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</si>
  <si>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</si>
  <si>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</si>
  <si>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</si>
  <si>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</si>
  <si>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</si>
  <si>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</si>
  <si>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</si>
  <si>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</si>
  <si>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</si>
  <si>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</si>
  <si>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</si>
  <si>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</si>
  <si>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</si>
  <si>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</si>
  <si>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</si>
  <si>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</si>
  <si>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</si>
  <si>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</si>
  <si>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</si>
  <si>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</si>
  <si>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</si>
  <si>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</si>
  <si>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</si>
  <si>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</si>
  <si>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</si>
  <si>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</si>
  <si>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</si>
  <si>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</si>
  <si>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</si>
  <si>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</si>
  <si>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</si>
  <si>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</si>
  <si>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</si>
  <si>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</si>
  <si>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</si>
  <si>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</si>
  <si>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</si>
  <si>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</si>
  <si>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</si>
  <si>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</si>
  <si>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</si>
  <si>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</si>
  <si>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</si>
  <si>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</si>
  <si>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</si>
  <si>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</si>
  <si>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</si>
  <si>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</si>
  <si>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</si>
  <si>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</si>
  <si>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</si>
  <si>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</si>
  <si>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</si>
  <si>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</si>
  <si>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</si>
  <si>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</si>
  <si>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</si>
  <si>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</si>
  <si>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</si>
  <si>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</si>
  <si>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</si>
  <si>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</si>
  <si>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</si>
  <si>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</si>
  <si>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</si>
  <si>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</si>
  <si>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</si>
  <si>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</si>
  <si>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</si>
  <si>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</si>
  <si>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</si>
  <si>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</si>
  <si>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</si>
  <si>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</si>
  <si>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</si>
  <si>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</si>
  <si>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</si>
  <si>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</si>
  <si>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</si>
  <si>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</si>
  <si>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</si>
  <si>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</si>
  <si>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</si>
  <si>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</si>
  <si>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</si>
  <si>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</si>
  <si>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</si>
  <si>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</si>
  <si>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</si>
  <si>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</si>
  <si>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</si>
  <si>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</si>
  <si>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</si>
  <si>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</si>
  <si>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</si>
  <si>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</si>
  <si>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</si>
  <si>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</si>
  <si>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</si>
  <si>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</si>
  <si>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</si>
  <si>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</si>
  <si>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</si>
  <si>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</si>
  <si>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</si>
  <si>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</si>
  <si>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</si>
  <si>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</si>
  <si>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</si>
  <si>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</si>
  <si>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</si>
  <si>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</si>
  <si>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</si>
  <si>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</si>
  <si>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</si>
  <si>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</si>
  <si>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</si>
  <si>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</si>
  <si>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</si>
  <si>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</si>
  <si>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</si>
  <si>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</si>
  <si>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</si>
  <si>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</si>
  <si>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</si>
  <si>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</si>
  <si>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</si>
  <si>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</si>
  <si>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</si>
  <si>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</si>
  <si>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</si>
  <si>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</si>
  <si>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</si>
  <si>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</si>
  <si>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</si>
  <si>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</si>
  <si>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</si>
  <si>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</si>
  <si>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</si>
  <si>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</si>
  <si>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</si>
  <si>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</si>
  <si>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</si>
  <si>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</si>
  <si>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</si>
  <si>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</si>
  <si>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</si>
  <si>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</si>
  <si>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</si>
  <si>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</si>
  <si>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</si>
  <si>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</si>
  <si>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</si>
  <si>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</si>
  <si>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</si>
  <si>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</si>
  <si>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</si>
  <si>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</si>
  <si>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</si>
  <si>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</si>
  <si>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</si>
  <si>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</si>
  <si>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</si>
  <si>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</si>
  <si>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</si>
  <si>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</si>
  <si>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</si>
  <si>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</si>
  <si>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</si>
  <si>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</si>
  <si>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</si>
  <si>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</si>
  <si>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</si>
  <si>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</si>
  <si>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</si>
  <si>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</si>
  <si>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</si>
  <si>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</si>
  <si>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</si>
  <si>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</si>
  <si>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</si>
  <si>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</si>
  <si>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</si>
  <si>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</si>
  <si>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</si>
  <si>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</si>
  <si>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</si>
  <si>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</si>
  <si>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</si>
  <si>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</si>
  <si>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</si>
  <si>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</si>
  <si>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</si>
  <si>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</si>
  <si>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</si>
  <si>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</si>
  <si>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</si>
  <si>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</si>
  <si>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</si>
  <si>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</si>
  <si>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</si>
  <si>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</si>
  <si>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</si>
  <si>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</si>
  <si>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</si>
  <si>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</si>
  <si>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</si>
  <si>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</si>
  <si>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</si>
  <si>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</si>
  <si>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</si>
  <si>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</si>
  <si>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</si>
  <si>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</si>
  <si>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</si>
  <si>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</si>
  <si>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</si>
  <si>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</si>
  <si>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</si>
  <si>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</si>
  <si>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</si>
  <si>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</si>
  <si>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</si>
  <si>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</si>
  <si>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</si>
  <si>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</si>
  <si>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</si>
  <si>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</si>
  <si>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</si>
  <si>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</si>
  <si>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</si>
  <si>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</si>
  <si>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</si>
  <si>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</si>
  <si>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</si>
  <si>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</si>
  <si>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</si>
  <si>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</si>
  <si>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</si>
  <si>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</si>
  <si>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</si>
  <si>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</si>
  <si>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</si>
  <si>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</si>
  <si>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</si>
  <si>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</si>
  <si>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</si>
  <si>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</si>
  <si>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</si>
  <si>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</si>
  <si>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</si>
  <si>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</si>
  <si>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</si>
  <si>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</si>
  <si>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</si>
  <si>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</si>
  <si>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</si>
  <si>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</si>
  <si>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</si>
  <si>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</si>
  <si>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</si>
  <si>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</si>
  <si>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</si>
  <si>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</si>
  <si>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</si>
  <si>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</si>
  <si>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</si>
  <si>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</si>
  <si>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</si>
  <si>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</si>
  <si>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</si>
  <si>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</si>
  <si>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</si>
  <si>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</si>
  <si>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</si>
  <si>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</si>
  <si>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</si>
  <si>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</si>
  <si>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</si>
  <si>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</si>
  <si>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</si>
  <si>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</si>
  <si>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</si>
  <si>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</si>
  <si>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</si>
  <si>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</si>
  <si>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</si>
  <si>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</si>
  <si>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</si>
  <si>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</si>
  <si>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</si>
  <si>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</si>
  <si>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</si>
  <si>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</si>
  <si>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</si>
  <si>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</si>
  <si>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</si>
  <si>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</si>
  <si>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</si>
  <si>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</si>
  <si>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</si>
  <si>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</si>
  <si>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</si>
  <si>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</si>
  <si>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</si>
  <si>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</si>
  <si>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</si>
  <si>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</si>
  <si>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</si>
  <si>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</si>
  <si>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</si>
  <si>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</si>
  <si>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</si>
  <si>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</si>
  <si>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</si>
  <si>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</si>
  <si>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</si>
  <si>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</si>
  <si>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</si>
  <si>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</si>
  <si>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</si>
  <si>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</si>
  <si>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</si>
  <si>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</si>
  <si>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</si>
  <si>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</si>
  <si>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</si>
  <si>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</si>
  <si>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</si>
  <si>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</si>
  <si>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</si>
  <si>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</si>
  <si>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</si>
  <si>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</si>
  <si>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</si>
  <si>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</si>
  <si>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</si>
  <si>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</si>
  <si>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</si>
  <si>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</si>
  <si>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</si>
  <si>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</si>
  <si>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</si>
  <si>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</si>
  <si>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</si>
  <si>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</si>
  <si>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</si>
  <si>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</si>
  <si>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</si>
  <si>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</si>
  <si>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</si>
  <si>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</si>
  <si>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</si>
  <si>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</si>
  <si>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</si>
  <si>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</si>
  <si>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</si>
  <si>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</si>
  <si>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</si>
  <si>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</si>
  <si>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</si>
  <si>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</si>
  <si>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</si>
  <si>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</si>
  <si>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</si>
  <si>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</si>
  <si>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</si>
  <si>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</si>
  <si>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</si>
  <si>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</si>
  <si>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</si>
  <si>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</si>
  <si>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</si>
  <si>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</si>
  <si>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</si>
  <si>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</si>
  <si>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</si>
  <si>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</si>
  <si>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</si>
  <si>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</si>
  <si>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</si>
  <si>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</si>
  <si>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</si>
  <si>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</si>
  <si>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</si>
  <si>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</si>
  <si>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</si>
  <si>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</si>
  <si>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</si>
  <si>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</si>
  <si>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</si>
  <si>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</si>
  <si>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</si>
  <si>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</si>
  <si>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</si>
  <si>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</si>
  <si>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</si>
  <si>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</si>
  <si>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</si>
  <si>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</si>
  <si>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</si>
  <si>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</si>
  <si>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</si>
  <si>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</si>
  <si>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</si>
  <si>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</si>
  <si>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</si>
  <si>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</si>
  <si>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</si>
  <si>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</si>
  <si>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</si>
  <si>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</si>
  <si>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</si>
  <si>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</si>
  <si>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</si>
  <si>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</si>
  <si>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</si>
  <si>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</si>
  <si>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</si>
  <si>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</si>
  <si>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</si>
  <si>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</si>
  <si>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</si>
  <si>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</si>
  <si>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</si>
  <si>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</si>
  <si>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</si>
  <si>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</si>
  <si>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</si>
  <si>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</si>
  <si>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</si>
  <si>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</si>
  <si>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</si>
  <si>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</si>
  <si>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</si>
  <si>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</si>
  <si>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</si>
  <si>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</si>
  <si>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</si>
  <si>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</si>
  <si>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</si>
  <si>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</si>
  <si>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</si>
  <si>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</si>
  <si>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</si>
  <si>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</si>
  <si>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</si>
  <si>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</si>
  <si>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</si>
  <si>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</si>
  <si>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</si>
  <si>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</si>
  <si>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</si>
  <si>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</si>
  <si>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</si>
  <si>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</si>
  <si>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</si>
  <si>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</si>
  <si>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</si>
  <si>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</si>
  <si>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</si>
  <si>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</si>
  <si>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</si>
  <si>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</si>
  <si>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</si>
  <si>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</si>
  <si>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</si>
  <si>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</si>
  <si>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</si>
  <si>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</si>
  <si>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</si>
  <si>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</si>
  <si>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</si>
  <si>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</si>
  <si>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</si>
  <si>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</si>
  <si>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</si>
  <si>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</si>
  <si>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</si>
  <si>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</si>
  <si>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</si>
  <si>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</si>
  <si>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</si>
  <si>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</si>
  <si>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</si>
  <si>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</si>
  <si>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</si>
  <si>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</si>
  <si>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</si>
  <si>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</si>
  <si>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</si>
  <si>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</si>
  <si>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</si>
  <si>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</si>
  <si>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</si>
  <si>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</si>
  <si>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</si>
  <si>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</si>
  <si>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</si>
  <si>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</si>
  <si>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</si>
  <si>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</si>
  <si>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</si>
  <si>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</si>
  <si>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</si>
  <si>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</si>
  <si>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</si>
  <si>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</si>
  <si>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</si>
  <si>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</si>
  <si>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</si>
  <si>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</si>
  <si>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</si>
  <si>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</si>
  <si>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</si>
  <si>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</si>
  <si>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</si>
  <si>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</si>
  <si>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</si>
  <si>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</si>
  <si>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</si>
  <si>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</si>
  <si>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</si>
  <si>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</si>
  <si>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</si>
  <si>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</si>
  <si>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</si>
  <si>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</si>
  <si>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</si>
  <si>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</si>
  <si>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</si>
  <si>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</si>
  <si>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</si>
  <si>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</si>
  <si>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</si>
  <si>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</si>
  <si>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</si>
  <si>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</si>
  <si>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</si>
  <si>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</si>
  <si>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</si>
  <si>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</si>
  <si>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</si>
  <si>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</si>
  <si>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</si>
  <si>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</si>
  <si>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</si>
  <si>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</si>
  <si>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</si>
  <si>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</si>
  <si>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</si>
  <si>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</si>
  <si>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</si>
  <si>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</si>
  <si>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</si>
  <si>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</si>
  <si>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</si>
  <si>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</si>
  <si>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</si>
  <si>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</si>
  <si>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</si>
  <si>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</si>
  <si>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</si>
  <si>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</si>
  <si>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</si>
  <si>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</si>
  <si>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</si>
  <si>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</si>
  <si>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</si>
  <si>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</si>
  <si>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</si>
  <si>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</si>
  <si>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</si>
  <si>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</si>
  <si>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</si>
  <si>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</si>
  <si>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</si>
  <si>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</si>
  <si>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</si>
  <si>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</si>
  <si>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</si>
  <si>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</si>
  <si>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</si>
  <si>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</si>
  <si>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</si>
  <si>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</si>
  <si>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</si>
  <si>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</si>
  <si>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</si>
  <si>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</si>
  <si>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</si>
  <si>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</si>
  <si>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</si>
  <si>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</si>
  <si>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</si>
  <si>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</si>
  <si>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</si>
  <si>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</si>
  <si>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</si>
  <si>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</si>
  <si>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</si>
  <si>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</si>
  <si>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</si>
  <si>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</si>
  <si>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</si>
  <si>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</si>
  <si>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</si>
  <si>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</si>
  <si>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</si>
  <si>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</si>
  <si>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</si>
  <si>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</si>
  <si>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</si>
  <si>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</si>
  <si>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</si>
  <si>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</si>
  <si>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</si>
  <si>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</si>
  <si>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</si>
  <si>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</si>
  <si>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</si>
  <si>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</si>
  <si>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</si>
  <si>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</si>
  <si>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</si>
  <si>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</si>
  <si>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</si>
  <si>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</si>
  <si>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</si>
  <si>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</si>
  <si>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</si>
  <si>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</si>
  <si>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</si>
  <si>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</si>
  <si>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</si>
  <si>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</si>
  <si>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</si>
  <si>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</si>
  <si>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</si>
  <si>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</si>
  <si>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</si>
  <si>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</si>
  <si>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</si>
  <si>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</si>
  <si>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</si>
  <si>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</si>
  <si>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</si>
  <si>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</si>
  <si>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</si>
  <si>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</si>
  <si>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</si>
  <si>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</si>
  <si>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</si>
  <si>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</si>
  <si>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</si>
  <si>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</si>
  <si>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</si>
  <si>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</si>
  <si>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</si>
  <si>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</si>
  <si>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</si>
  <si>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</si>
  <si>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</si>
  <si>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</si>
  <si>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</si>
  <si>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</si>
  <si>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</si>
  <si>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</si>
  <si>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</si>
  <si>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</si>
  <si>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</si>
  <si>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</si>
  <si>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</si>
  <si>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</si>
  <si>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</si>
  <si>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</si>
  <si>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</si>
  <si>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</si>
  <si>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</si>
  <si>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</si>
  <si>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</si>
  <si>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</si>
  <si>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</si>
  <si>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</si>
  <si>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</si>
  <si>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</si>
  <si>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</si>
  <si>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</si>
  <si>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</si>
  <si>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</si>
  <si>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</si>
  <si>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</si>
  <si>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</si>
  <si>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</si>
  <si>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</si>
  <si>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</si>
  <si>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</si>
  <si>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</si>
  <si>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</si>
  <si>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</si>
  <si>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</si>
  <si>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</si>
  <si>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</si>
  <si>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</si>
  <si>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</si>
  <si>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</si>
  <si>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</si>
  <si>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</si>
  <si>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</si>
  <si>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</si>
  <si>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</si>
  <si>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</si>
  <si>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</si>
  <si>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</si>
  <si>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</si>
  <si>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</si>
  <si>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</si>
  <si>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</si>
  <si>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</si>
  <si>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</si>
  <si>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</si>
  <si>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</si>
  <si>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</si>
  <si>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</si>
  <si>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</si>
  <si>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</si>
  <si>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</si>
  <si>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</si>
  <si>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</si>
  <si>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</si>
  <si>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</si>
  <si>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</si>
  <si>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</si>
  <si>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</si>
  <si>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</si>
  <si>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</si>
  <si>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</si>
  <si>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</si>
  <si>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</si>
  <si>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</si>
  <si>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</si>
  <si>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</si>
  <si>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</si>
  <si>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</si>
  <si>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</si>
  <si>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</si>
  <si>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</si>
  <si>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</si>
  <si>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</si>
  <si>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</si>
  <si>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</si>
  <si>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</si>
  <si>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</si>
  <si>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</si>
  <si>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</si>
  <si>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</si>
  <si>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</si>
  <si>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</si>
  <si>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</si>
  <si>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</si>
  <si>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</si>
  <si>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</si>
  <si>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</si>
  <si>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</si>
  <si>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</si>
  <si>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</si>
  <si>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</si>
  <si>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</si>
  <si>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</si>
  <si>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</si>
  <si>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</si>
  <si>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</si>
  <si>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</si>
  <si>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</si>
  <si>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</si>
  <si>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</si>
  <si>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</si>
  <si>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</si>
  <si>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</si>
  <si>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</si>
  <si>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</si>
  <si>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</si>
  <si>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</si>
  <si>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</si>
  <si>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</si>
  <si>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</si>
  <si>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</si>
  <si>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</si>
  <si>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</si>
  <si>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</si>
  <si>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</si>
  <si>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</si>
  <si>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</si>
  <si>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</si>
  <si>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</si>
  <si>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</si>
  <si>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</si>
  <si>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</si>
  <si>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</si>
  <si>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</si>
  <si>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</si>
  <si>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</si>
  <si>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</si>
  <si>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</si>
  <si>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</si>
  <si>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</si>
  <si>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</si>
  <si>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</si>
  <si>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</si>
  <si>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</si>
  <si>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</si>
  <si>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</si>
  <si>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</si>
  <si>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</si>
  <si>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</si>
  <si>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</si>
  <si>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</si>
  <si>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</si>
  <si>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</si>
  <si>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</si>
  <si>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</si>
  <si>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</si>
  <si>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</si>
  <si>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</si>
  <si>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</si>
  <si>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</si>
  <si>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</si>
  <si>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</si>
  <si>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</si>
  <si>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</si>
  <si>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</si>
  <si>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</si>
  <si>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</si>
  <si>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</si>
  <si>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</si>
  <si>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</si>
  <si>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</si>
  <si>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</si>
  <si>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</si>
  <si>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</si>
  <si>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</si>
  <si>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</si>
  <si>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</si>
  <si>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</si>
  <si>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</si>
  <si>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</si>
  <si>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</si>
  <si>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</si>
  <si>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</si>
  <si>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</si>
  <si>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</si>
  <si>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</si>
  <si>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</si>
  <si>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</si>
  <si>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</si>
  <si>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</si>
  <si>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</si>
  <si>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</si>
  <si>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</si>
  <si>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</si>
  <si>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</si>
  <si>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</si>
  <si>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</si>
  <si>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</si>
  <si>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</si>
  <si>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</si>
  <si>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</si>
  <si>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</si>
  <si>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</si>
  <si>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</si>
  <si>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</si>
  <si>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</si>
  <si>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</si>
  <si>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</si>
  <si>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</si>
  <si>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</si>
  <si>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</si>
  <si>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</si>
  <si>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</si>
  <si>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</si>
  <si>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</si>
  <si>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</si>
  <si>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</si>
  <si>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</si>
  <si>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</si>
  <si>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</si>
  <si>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</si>
  <si>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</si>
  <si>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</si>
  <si>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</si>
  <si>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</si>
  <si>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</si>
  <si>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</si>
  <si>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</si>
  <si>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</si>
  <si>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</si>
  <si>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</si>
  <si>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</si>
  <si>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</si>
  <si>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</si>
  <si>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</si>
  <si>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</si>
  <si>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</si>
  <si>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</si>
  <si>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</si>
  <si>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</si>
  <si>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</si>
  <si>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</si>
  <si>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</si>
  <si>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</si>
  <si>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</si>
  <si>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</si>
  <si>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</si>
  <si>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</si>
  <si>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</si>
  <si>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</si>
  <si>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</si>
  <si>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</si>
  <si>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</si>
  <si>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</si>
  <si>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</si>
  <si>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</si>
  <si>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</si>
  <si>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</si>
  <si>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</si>
  <si>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</si>
  <si>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</si>
  <si>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</si>
  <si>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</si>
  <si>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</si>
  <si>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</si>
  <si>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</si>
  <si>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</si>
  <si>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</si>
  <si>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</si>
  <si>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</si>
  <si>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</si>
  <si>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</si>
  <si>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</si>
  <si>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</si>
  <si>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</si>
  <si>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</si>
  <si>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</si>
  <si>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</si>
  <si>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</si>
  <si>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</si>
  <si>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</si>
  <si>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</si>
  <si>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</si>
  <si>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</si>
  <si>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</si>
  <si>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</si>
  <si>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</si>
  <si>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</si>
  <si>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</si>
  <si>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</si>
  <si>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</si>
  <si>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</si>
  <si>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</si>
  <si>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</si>
  <si>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</si>
  <si>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</si>
  <si>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</si>
  <si>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</si>
  <si>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</si>
  <si>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</si>
  <si>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</si>
  <si>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</si>
  <si>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</si>
  <si>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</si>
  <si>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</si>
  <si>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</si>
  <si>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</si>
  <si>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</si>
  <si>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</si>
  <si>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</si>
  <si>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</si>
  <si>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</si>
  <si>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</si>
  <si>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</si>
  <si>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</si>
  <si>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</si>
  <si>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</si>
  <si>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</si>
  <si>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</si>
  <si>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</si>
  <si>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</si>
  <si>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</si>
  <si>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</si>
  <si>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</si>
  <si>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</si>
  <si>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</si>
  <si>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</si>
  <si>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</si>
  <si>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</si>
  <si>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</si>
  <si>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</si>
  <si>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</si>
  <si>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</si>
  <si>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</si>
  <si>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</si>
  <si>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</si>
  <si>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</si>
  <si>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</si>
  <si>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</si>
  <si>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</si>
  <si>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</si>
  <si>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</si>
  <si>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</si>
  <si>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</si>
  <si>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</si>
  <si>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</si>
  <si>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</si>
  <si>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</si>
  <si>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</si>
  <si>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</si>
  <si>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</si>
  <si>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</si>
  <si>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</si>
  <si>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</si>
  <si>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</si>
  <si>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</si>
  <si>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</si>
  <si>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</si>
  <si>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</si>
  <si>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</si>
  <si>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</si>
  <si>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</si>
  <si>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</si>
  <si>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</si>
  <si>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</si>
  <si>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</si>
  <si>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</si>
  <si>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</si>
  <si>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</si>
  <si>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</si>
  <si>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</si>
  <si>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</si>
  <si>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</si>
  <si>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</si>
  <si>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</si>
  <si>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</si>
  <si>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</si>
  <si>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</si>
  <si>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</si>
  <si>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</si>
  <si>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</si>
  <si>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</si>
  <si>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</si>
  <si>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</si>
  <si>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</si>
  <si>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</si>
  <si>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</si>
  <si>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</si>
  <si>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</si>
  <si>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</si>
  <si>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</si>
  <si>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</si>
  <si>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</si>
  <si>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</si>
  <si>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</si>
  <si>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</si>
  <si>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</si>
  <si>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</si>
  <si>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</si>
  <si>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</si>
  <si>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</si>
  <si>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</si>
  <si>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</si>
  <si>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</si>
  <si>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</si>
  <si>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</si>
  <si>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</si>
  <si>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</si>
  <si>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</si>
  <si>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</si>
  <si>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</si>
  <si>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</si>
  <si>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</si>
  <si>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</si>
  <si>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</si>
  <si>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</si>
  <si>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</si>
  <si>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</si>
  <si>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</si>
  <si>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</si>
  <si>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</si>
  <si>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</si>
  <si>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</si>
  <si>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</si>
  <si>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</si>
  <si>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</si>
  <si>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</si>
  <si>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</si>
  <si>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</si>
  <si>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</si>
  <si>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</si>
  <si>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</si>
  <si>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</si>
  <si>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</si>
  <si>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</si>
  <si>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</si>
  <si>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</si>
  <si>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</si>
  <si>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</si>
  <si>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</si>
  <si>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</si>
  <si>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</si>
  <si>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</si>
  <si>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</si>
  <si>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</si>
  <si>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</si>
  <si>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</si>
  <si>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</si>
  <si>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</si>
  <si>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</si>
  <si>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</si>
  <si>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</si>
  <si>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</si>
  <si>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</si>
  <si>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</si>
  <si>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</si>
  <si>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</si>
  <si>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</si>
  <si>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</si>
  <si>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</si>
  <si>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</si>
  <si>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</si>
  <si>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</si>
  <si>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</si>
  <si>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</si>
  <si>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</si>
  <si>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</si>
  <si>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</si>
  <si>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</si>
  <si>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</si>
  <si>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</si>
  <si>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</si>
  <si>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</si>
  <si>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</si>
  <si>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</si>
  <si>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</si>
  <si>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</si>
  <si>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</si>
  <si>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</si>
  <si>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</si>
  <si>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</si>
  <si>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</si>
  <si>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</si>
  <si>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</si>
  <si>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</si>
  <si>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</si>
  <si>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</si>
  <si>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</si>
  <si>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</si>
  <si>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</si>
  <si>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</si>
  <si>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</si>
  <si>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</si>
  <si>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</si>
  <si>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</si>
  <si>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</si>
  <si>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</si>
  <si>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</si>
  <si>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</si>
  <si>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</si>
  <si>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</si>
  <si>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</si>
  <si>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</si>
  <si>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</si>
  <si>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</si>
  <si>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</si>
  <si>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</si>
  <si>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</si>
  <si>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</si>
  <si>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</si>
  <si>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</si>
  <si>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</si>
  <si>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</si>
  <si>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</si>
  <si>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</si>
  <si>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</si>
  <si>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</si>
  <si>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</si>
  <si>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</si>
  <si>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</si>
  <si>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</si>
  <si>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</si>
  <si>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</si>
  <si>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</si>
  <si>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</si>
  <si>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</si>
  <si>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</si>
  <si>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</si>
  <si>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</si>
  <si>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</si>
  <si>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</si>
  <si>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</si>
  <si>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</si>
  <si>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</si>
  <si>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</si>
  <si>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</si>
  <si>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</si>
  <si>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</si>
  <si>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</si>
  <si>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</si>
  <si>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</si>
  <si>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</si>
  <si>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</si>
  <si>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</si>
  <si>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</si>
  <si>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</si>
  <si>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</si>
  <si>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</si>
  <si>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</si>
  <si>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</si>
  <si>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</si>
  <si>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</si>
  <si>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</si>
  <si>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</si>
  <si>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</si>
  <si>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</si>
  <si>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</si>
  <si>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</si>
  <si>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</si>
  <si>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</si>
  <si>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</si>
  <si>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</si>
  <si>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</si>
  <si>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</si>
  <si>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</si>
  <si>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</si>
  <si>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</si>
  <si>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</si>
  <si>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</si>
  <si>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</si>
  <si>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</si>
  <si>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</si>
  <si>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</si>
  <si>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</si>
  <si>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</si>
  <si>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</si>
  <si>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</si>
  <si>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</si>
  <si>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</si>
  <si>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</si>
  <si>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</si>
  <si>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</si>
  <si>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</si>
  <si>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</si>
  <si>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</si>
  <si>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</si>
  <si>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</si>
  <si>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</si>
  <si>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</si>
  <si>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</si>
  <si>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</si>
  <si>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</si>
  <si>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</si>
  <si>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</si>
  <si>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</si>
  <si>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</si>
  <si>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</si>
  <si>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</si>
  <si>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</si>
  <si>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</si>
  <si>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</si>
  <si>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</si>
  <si>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</si>
  <si>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</si>
  <si>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</si>
  <si>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</si>
  <si>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</si>
  <si>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</si>
  <si>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</si>
  <si>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</si>
  <si>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</si>
  <si>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</si>
  <si>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</si>
  <si>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</si>
  <si>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</si>
  <si>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</si>
  <si>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</si>
  <si>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</si>
  <si>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</si>
  <si>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</si>
  <si>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</si>
  <si>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</si>
  <si>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</si>
  <si>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</si>
  <si>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</si>
  <si>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</si>
  <si>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</si>
  <si>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</si>
  <si>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</si>
  <si>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</si>
  <si>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</si>
  <si>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</si>
  <si>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</si>
  <si>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</si>
  <si>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</si>
  <si>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</si>
  <si>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</si>
  <si>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</si>
  <si>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</si>
  <si>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</si>
  <si>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</si>
  <si>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</si>
  <si>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</si>
  <si>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</si>
  <si>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</si>
  <si>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</si>
  <si>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</si>
  <si>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</si>
  <si>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</si>
  <si>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</si>
  <si>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</si>
  <si>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</si>
  <si>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</si>
  <si>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</si>
  <si>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</si>
  <si>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</si>
  <si>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</si>
  <si>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</si>
  <si>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</si>
  <si>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</si>
  <si>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</si>
  <si>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</si>
  <si>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</si>
  <si>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</si>
  <si>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</si>
  <si>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</si>
  <si>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</si>
  <si>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</si>
  <si>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</si>
  <si>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</si>
  <si>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</si>
  <si>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</si>
  <si>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</si>
  <si>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</si>
  <si>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</si>
  <si>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</si>
  <si>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</si>
  <si>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</si>
  <si>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</si>
  <si>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</si>
  <si>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</si>
  <si>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</si>
  <si>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</si>
  <si>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</si>
  <si>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</si>
  <si>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</si>
  <si>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</si>
  <si>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</si>
  <si>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</si>
  <si>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</si>
  <si>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</si>
  <si>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</si>
  <si>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</si>
  <si>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</si>
  <si>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</si>
  <si>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</si>
  <si>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</si>
  <si>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</si>
  <si>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</si>
  <si>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</si>
  <si>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</si>
  <si>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</si>
  <si>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</si>
  <si>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</si>
  <si>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</si>
  <si>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</si>
  <si>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</si>
  <si>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</si>
  <si>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</si>
  <si>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</si>
  <si>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</si>
  <si>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</si>
  <si>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</si>
  <si>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</si>
  <si>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</si>
  <si>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</si>
  <si>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</si>
  <si>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</si>
  <si>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</si>
  <si>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</si>
  <si>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</si>
  <si>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</si>
  <si>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</si>
  <si>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</si>
  <si>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</si>
  <si>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</si>
  <si>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</si>
  <si>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</si>
  <si>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</si>
  <si>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</si>
  <si>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</si>
  <si>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</si>
  <si>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</si>
  <si>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</si>
  <si>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</si>
  <si>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</si>
  <si>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</si>
  <si>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</si>
  <si>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</si>
  <si>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</si>
  <si>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</si>
  <si>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</si>
  <si>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</si>
  <si>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</si>
  <si>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</si>
  <si>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</si>
  <si>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</si>
  <si>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</si>
  <si>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</si>
  <si>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</si>
  <si>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</si>
  <si>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</si>
  <si>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</si>
  <si>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</si>
  <si>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</si>
  <si>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</si>
  <si>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</si>
  <si>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</si>
  <si>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</si>
  <si>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</si>
  <si>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</si>
  <si>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</si>
  <si>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</si>
  <si>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</si>
  <si>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</si>
  <si>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</si>
  <si>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</si>
  <si>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</si>
  <si>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</si>
  <si>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</si>
  <si>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</si>
  <si>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</si>
  <si>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</si>
  <si>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</si>
  <si>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</si>
  <si>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</si>
  <si>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</si>
  <si>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</si>
  <si>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</si>
  <si>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</si>
  <si>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</si>
  <si>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</si>
  <si>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</si>
  <si>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</si>
  <si>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</si>
  <si>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</si>
  <si>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</si>
  <si>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</si>
  <si>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</si>
  <si>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</si>
  <si>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</si>
  <si>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</si>
  <si>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</si>
  <si>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</si>
  <si>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</si>
  <si>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</si>
  <si>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</si>
  <si>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</si>
  <si>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</si>
  <si>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</si>
  <si>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</si>
  <si>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</si>
  <si>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</si>
  <si>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</si>
  <si>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</si>
  <si>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</si>
  <si>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</si>
  <si>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</si>
  <si>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</si>
  <si>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</si>
  <si>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</si>
  <si>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</si>
  <si>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</si>
  <si>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</si>
  <si>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</si>
  <si>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</si>
  <si>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</si>
  <si>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</si>
  <si>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</si>
  <si>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</si>
  <si>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</si>
  <si>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</si>
  <si>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</si>
  <si>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</si>
  <si>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</si>
  <si>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</si>
  <si>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</si>
  <si>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</si>
  <si>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</si>
  <si>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</si>
  <si>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</si>
  <si>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</si>
  <si>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</si>
  <si>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</si>
  <si>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</si>
  <si>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</si>
  <si>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</si>
  <si>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</si>
  <si>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</si>
  <si>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</si>
  <si>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</si>
  <si>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</si>
  <si>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</si>
  <si>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</si>
  <si>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</si>
  <si>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</si>
  <si>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</si>
  <si>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</si>
  <si>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</si>
  <si>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</si>
  <si>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</si>
  <si>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</si>
  <si>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</si>
  <si>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</si>
  <si>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</si>
  <si>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</si>
  <si>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</si>
  <si>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</si>
  <si>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</si>
  <si>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</si>
  <si>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</si>
  <si>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</si>
  <si>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</si>
  <si>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</si>
  <si>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</si>
  <si>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</si>
  <si>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</si>
  <si>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</si>
  <si>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</si>
  <si>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</si>
  <si>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</si>
  <si>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</si>
  <si>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</si>
  <si>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</si>
  <si>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</si>
  <si>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</si>
  <si>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</si>
  <si>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</si>
  <si>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</si>
  <si>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</si>
  <si>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</si>
  <si>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</si>
  <si>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</si>
  <si>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</si>
  <si>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</si>
  <si>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</si>
  <si>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</si>
  <si>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</si>
  <si>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</si>
  <si>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</si>
  <si>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</si>
  <si>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</si>
  <si>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</si>
  <si>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</si>
  <si>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</si>
  <si>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</si>
  <si>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</si>
  <si>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</si>
  <si>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</si>
  <si>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</si>
  <si>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</si>
  <si>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</si>
  <si>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</si>
  <si>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</si>
  <si>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</si>
  <si>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</si>
  <si>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</si>
  <si>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</si>
  <si>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</si>
  <si>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</si>
  <si>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</si>
  <si>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</si>
  <si>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</si>
  <si>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</si>
  <si>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</si>
  <si>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</si>
  <si>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</si>
  <si>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</si>
  <si>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</si>
  <si>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</si>
  <si>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</si>
  <si>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</si>
  <si>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</si>
  <si>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</si>
  <si>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</si>
  <si>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</si>
  <si>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</si>
  <si>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</si>
  <si>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</si>
  <si>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</si>
  <si>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</si>
  <si>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</si>
  <si>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</si>
  <si>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</si>
  <si>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</si>
  <si>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</si>
  <si>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</si>
  <si>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</si>
  <si>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</si>
  <si>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</si>
  <si>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</si>
  <si>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</si>
  <si>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</si>
  <si>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</si>
  <si>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</si>
  <si>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</si>
  <si>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</si>
  <si>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</si>
  <si>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</si>
  <si>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</si>
  <si>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</si>
  <si>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</si>
  <si>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</si>
  <si>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</si>
  <si>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</si>
  <si>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</si>
  <si>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</si>
  <si>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</si>
  <si>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</si>
  <si>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</si>
  <si>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</si>
  <si>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</si>
  <si>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</si>
  <si>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</si>
  <si>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</si>
  <si>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</si>
  <si>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</si>
  <si>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</si>
  <si>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</si>
  <si>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</si>
  <si>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</si>
  <si>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</si>
  <si>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</si>
  <si>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</si>
  <si>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</si>
  <si>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</si>
  <si>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</si>
  <si>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</si>
  <si>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</si>
  <si>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</si>
  <si>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</si>
  <si>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</si>
  <si>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</si>
  <si>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</si>
  <si>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</si>
  <si>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</si>
  <si>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</si>
  <si>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</si>
  <si>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</si>
  <si>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</si>
  <si>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</si>
  <si>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</si>
  <si>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</si>
  <si>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</si>
  <si>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</si>
  <si>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</si>
  <si>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</si>
  <si>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</si>
  <si>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</si>
  <si>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</si>
  <si>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</si>
  <si>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</si>
  <si>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</si>
  <si>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</si>
  <si>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</si>
  <si>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</si>
  <si>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</si>
  <si>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</si>
  <si>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</si>
  <si>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</si>
  <si>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</si>
  <si>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</si>
  <si>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</si>
  <si>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</si>
  <si>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</si>
  <si>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</si>
  <si>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</si>
  <si>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</si>
  <si>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</si>
  <si>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</si>
  <si>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</si>
  <si>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</si>
  <si>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</si>
  <si>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</si>
  <si>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</si>
  <si>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</si>
  <si>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</si>
  <si>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</si>
  <si>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</si>
  <si>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</si>
  <si>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</si>
  <si>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</si>
  <si>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</si>
  <si>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</si>
  <si>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</si>
  <si>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</si>
  <si>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</si>
  <si>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</si>
  <si>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</si>
  <si>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</si>
  <si>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</si>
  <si>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</si>
  <si>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</si>
  <si>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</si>
  <si>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</si>
  <si>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</si>
  <si>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</si>
  <si>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</si>
  <si>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</si>
  <si>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</si>
  <si>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</si>
  <si>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</si>
  <si>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</si>
  <si>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</si>
  <si>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</si>
  <si>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</si>
  <si>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</si>
  <si>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</si>
  <si>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</si>
  <si>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</si>
  <si>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</si>
  <si>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</si>
  <si>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</si>
  <si>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</si>
  <si>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</si>
  <si>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</si>
  <si>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</si>
  <si>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</si>
  <si>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</si>
  <si>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</si>
  <si>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</si>
  <si>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</si>
  <si>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</si>
  <si>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</si>
  <si>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</si>
  <si>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</si>
  <si>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</si>
  <si>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</si>
  <si>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</si>
  <si>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</si>
  <si>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</si>
  <si>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</si>
  <si>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</si>
  <si>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</si>
  <si>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</si>
  <si>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</si>
  <si>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</si>
  <si>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</si>
  <si>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</si>
  <si>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</si>
  <si>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</si>
  <si>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</si>
  <si>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</si>
  <si>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</si>
  <si>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</si>
  <si>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</si>
  <si>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</si>
  <si>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</si>
  <si>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</si>
  <si>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</si>
  <si>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</si>
  <si>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</si>
  <si>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</si>
  <si>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</si>
  <si>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</si>
  <si>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</si>
  <si>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</si>
  <si>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</si>
  <si>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</si>
  <si>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</si>
  <si>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</si>
  <si>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</si>
  <si>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</si>
  <si>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</si>
  <si>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</si>
  <si>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</si>
  <si>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</si>
  <si>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</si>
  <si>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</si>
  <si>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</si>
  <si>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</si>
  <si>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</si>
  <si>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</si>
  <si>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</si>
  <si>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</si>
  <si>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</si>
  <si>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</si>
  <si>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</si>
  <si>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</si>
  <si>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</si>
  <si>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</si>
  <si>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</si>
  <si>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</si>
  <si>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</si>
  <si>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</si>
  <si>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</si>
  <si>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</si>
  <si>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</si>
  <si>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</si>
  <si>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</si>
  <si>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</si>
  <si>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</si>
  <si>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</si>
  <si>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</si>
  <si>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</si>
  <si>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</si>
  <si>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</si>
  <si>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</si>
  <si>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</si>
  <si>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</si>
  <si>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</si>
  <si>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</si>
  <si>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</si>
  <si>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</si>
  <si>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</si>
  <si>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</si>
  <si>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</si>
  <si>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</si>
  <si>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</si>
  <si>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</si>
  <si>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</si>
  <si>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</si>
  <si>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</si>
  <si>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</si>
  <si>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</si>
  <si>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</si>
  <si>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</si>
  <si>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</si>
  <si>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</si>
  <si>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</si>
  <si>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</si>
  <si>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</si>
  <si>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</si>
  <si>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</si>
  <si>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</si>
  <si>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</si>
  <si>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</si>
  <si>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</si>
  <si>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</si>
  <si>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</si>
  <si>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</si>
  <si>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</si>
  <si>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</si>
  <si>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</si>
  <si>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</si>
  <si>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</si>
  <si>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</si>
  <si>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</si>
  <si>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</si>
  <si>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</si>
  <si>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</si>
  <si>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</si>
  <si>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</si>
  <si>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</si>
  <si>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</si>
  <si>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</si>
  <si>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</si>
  <si>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</si>
  <si>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</si>
  <si>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</si>
  <si>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</si>
  <si>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</si>
  <si>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</si>
  <si>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</si>
  <si>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</si>
  <si>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</si>
  <si>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</si>
  <si>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</si>
  <si>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</si>
  <si>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</si>
  <si>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</si>
  <si>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</si>
  <si>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</si>
  <si>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</si>
  <si>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</si>
  <si>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</si>
  <si>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</si>
  <si>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</si>
  <si>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</si>
  <si>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</si>
  <si>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</si>
  <si>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</si>
  <si>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</si>
  <si>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</si>
  <si>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</si>
  <si>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</si>
  <si>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</si>
  <si>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</si>
  <si>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</si>
  <si>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</si>
  <si>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</si>
  <si>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</si>
  <si>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</si>
  <si>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</si>
  <si>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</si>
  <si>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</si>
  <si>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</si>
  <si>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</si>
  <si>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</si>
  <si>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</si>
  <si>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</si>
  <si>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</si>
  <si>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</si>
  <si>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</si>
  <si>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</si>
  <si>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</si>
  <si>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</si>
  <si>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</si>
  <si>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</si>
  <si>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</si>
  <si>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</si>
  <si>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</si>
  <si>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</si>
  <si>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</si>
  <si>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</si>
  <si>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</si>
  <si>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</si>
  <si>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</si>
  <si>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</si>
  <si>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</si>
  <si>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</si>
  <si>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</si>
  <si>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</si>
  <si>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</si>
  <si>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</si>
  <si>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</si>
  <si>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</si>
  <si>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</si>
  <si>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</si>
  <si>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</si>
  <si>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</si>
  <si>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</si>
  <si>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</si>
  <si>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</si>
  <si>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</si>
  <si>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</si>
  <si>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</si>
  <si>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</si>
  <si>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</si>
  <si>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</si>
  <si>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</si>
  <si>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</si>
  <si>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</si>
  <si>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</si>
  <si>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</si>
  <si>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</si>
  <si>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</si>
  <si>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</si>
  <si>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</si>
  <si>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</si>
  <si>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</si>
  <si>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</si>
  <si>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</si>
  <si>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</si>
  <si>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</si>
  <si>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</si>
  <si>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</si>
  <si>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</si>
  <si>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</si>
  <si>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</si>
  <si>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</si>
  <si>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</si>
  <si>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</si>
  <si>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</si>
  <si>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</si>
  <si>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</si>
  <si>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</si>
  <si>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</si>
  <si>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</si>
  <si>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</si>
  <si>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</si>
  <si>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</si>
  <si>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</si>
  <si>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</si>
  <si>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</si>
  <si>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</si>
  <si>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</si>
  <si>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</si>
  <si>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</si>
  <si>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</si>
  <si>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</si>
  <si>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</si>
  <si>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</si>
  <si>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</si>
  <si>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</si>
  <si>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</si>
  <si>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</si>
  <si>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</si>
  <si>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</si>
  <si>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</si>
  <si>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</si>
  <si>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</si>
  <si>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</si>
  <si>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</si>
  <si>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</si>
  <si>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</si>
  <si>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</si>
  <si>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</si>
  <si>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</si>
  <si>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</si>
  <si>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</si>
  <si>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</si>
  <si>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</si>
  <si>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</si>
  <si>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</si>
  <si>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</si>
  <si>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</si>
  <si>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</si>
  <si>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</si>
  <si>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</si>
  <si>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</si>
  <si>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</si>
  <si>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</si>
  <si>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</si>
  <si>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</si>
  <si>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</si>
  <si>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</si>
  <si>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</si>
  <si>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</si>
  <si>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</si>
  <si>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</si>
  <si>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</si>
  <si>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</si>
  <si>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</si>
  <si>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</si>
  <si>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</si>
  <si>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</si>
  <si>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</si>
  <si>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</si>
  <si>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</si>
  <si>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</si>
  <si>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</si>
  <si>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</si>
  <si>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</si>
  <si>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</si>
  <si>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</si>
  <si>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</si>
  <si>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</si>
  <si>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</si>
  <si>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</si>
  <si>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</si>
  <si>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</si>
  <si>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</si>
  <si>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</si>
  <si>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</si>
  <si>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</si>
  <si>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</si>
  <si>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</si>
  <si>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</si>
  <si>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</si>
  <si>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</si>
  <si>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</si>
  <si>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</si>
  <si>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</si>
  <si>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</si>
  <si>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</si>
  <si>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</si>
  <si>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</si>
  <si>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</si>
  <si>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</si>
  <si>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</si>
  <si>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</si>
  <si>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</si>
  <si>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</si>
  <si>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</si>
  <si>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</si>
  <si>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</si>
  <si>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</si>
  <si>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</si>
  <si>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</si>
  <si>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</si>
  <si>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</si>
  <si>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</si>
  <si>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</si>
  <si>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</si>
  <si>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</si>
  <si>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</si>
  <si>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</si>
  <si>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</si>
  <si>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</si>
  <si>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</si>
  <si>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</si>
  <si>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</si>
  <si>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</si>
  <si>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</si>
  <si>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</si>
  <si>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</si>
  <si>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</si>
  <si>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</si>
  <si>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</si>
  <si>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</si>
  <si>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</si>
  <si>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</si>
  <si>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</si>
  <si>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</si>
  <si>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</si>
  <si>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</si>
  <si>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</si>
  <si>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</si>
  <si>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</si>
  <si>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</si>
  <si>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</si>
  <si>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</si>
  <si>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</si>
  <si>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</si>
  <si>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</si>
  <si>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</si>
  <si>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</si>
  <si>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</si>
  <si>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</si>
  <si>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</si>
  <si>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</si>
  <si>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</si>
  <si>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</si>
  <si>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</si>
  <si>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</si>
  <si>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</si>
  <si>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</si>
  <si>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</si>
  <si>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</si>
  <si>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</si>
  <si>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</si>
  <si>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</si>
  <si>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</si>
  <si>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</si>
  <si>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</si>
  <si>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</si>
  <si>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</si>
  <si>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</si>
  <si>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</si>
  <si>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</si>
  <si>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</si>
  <si>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</si>
  <si>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</si>
  <si>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</si>
  <si>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</si>
  <si>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</si>
  <si>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</si>
  <si>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</si>
  <si>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</si>
  <si>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</si>
  <si>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</si>
  <si>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</si>
  <si>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</si>
  <si>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</si>
  <si>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</si>
  <si>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</si>
  <si>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</si>
  <si>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</si>
  <si>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</si>
  <si>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</si>
  <si>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</si>
  <si>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</si>
  <si>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</si>
  <si>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</si>
  <si>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</si>
  <si>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</si>
  <si>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</si>
  <si>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</si>
  <si>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</si>
  <si>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</si>
  <si>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</si>
  <si>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</si>
  <si>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</si>
  <si>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</si>
  <si>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</si>
  <si>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</si>
  <si>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</si>
  <si>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</si>
  <si>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</si>
  <si>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</si>
  <si>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</si>
  <si>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</si>
  <si>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</si>
  <si>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</si>
  <si>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</si>
  <si>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</si>
  <si>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</si>
  <si>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</si>
  <si>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</si>
  <si>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</si>
  <si>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</si>
  <si>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</si>
  <si>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</si>
  <si>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</si>
  <si>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</si>
  <si>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</si>
  <si>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</si>
  <si>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</si>
  <si>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</si>
  <si>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</si>
  <si>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</si>
  <si>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</si>
  <si>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</si>
  <si>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</si>
  <si>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</si>
  <si>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</si>
  <si>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</si>
  <si>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</si>
  <si>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</si>
  <si>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</si>
  <si>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</si>
  <si>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</si>
  <si>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</si>
  <si>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</si>
  <si>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</si>
  <si>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</si>
  <si>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</si>
  <si>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</si>
  <si>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</si>
  <si>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</si>
  <si>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</si>
  <si>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</si>
  <si>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</si>
  <si>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</si>
  <si>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</si>
  <si>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</si>
  <si>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</si>
  <si>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</si>
  <si>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</si>
  <si>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</si>
  <si>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</si>
  <si>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</si>
  <si>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</si>
  <si>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</si>
  <si>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</si>
  <si>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</si>
  <si>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</si>
  <si>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</si>
  <si>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</si>
  <si>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</si>
  <si>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</si>
  <si>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</si>
  <si>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</si>
  <si>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</si>
  <si>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</si>
  <si>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</si>
  <si>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</si>
  <si>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</si>
  <si>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</si>
  <si>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</si>
  <si>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</si>
  <si>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</si>
  <si>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</si>
  <si>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</si>
  <si>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</si>
  <si>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</si>
  <si>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</si>
  <si>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</si>
  <si>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</si>
  <si>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</si>
  <si>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</si>
  <si>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</si>
  <si>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</si>
  <si>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</si>
  <si>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</si>
  <si>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</si>
  <si>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</si>
  <si>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</si>
  <si>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</si>
  <si>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</si>
  <si>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</si>
  <si>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</si>
  <si>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</si>
  <si>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</si>
  <si>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</si>
  <si>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</si>
  <si>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</si>
  <si>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</si>
  <si>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</si>
  <si>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</si>
  <si>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</si>
  <si>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</si>
  <si>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</si>
  <si>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</si>
  <si>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</si>
  <si>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</si>
  <si>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</si>
  <si>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</si>
  <si>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</si>
  <si>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</si>
  <si>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</si>
  <si>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</si>
  <si>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</si>
  <si>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</si>
  <si>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</si>
  <si>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</si>
  <si>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</si>
  <si>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</si>
  <si>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</si>
  <si>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</si>
  <si>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</si>
  <si>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</si>
  <si>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</si>
  <si>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</si>
  <si>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</si>
  <si>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</si>
  <si>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</si>
  <si>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</si>
  <si>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</si>
  <si>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</si>
  <si>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</si>
  <si>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</si>
  <si>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</si>
  <si>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</si>
  <si>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</si>
  <si>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</si>
  <si>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</si>
  <si>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</si>
  <si>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</si>
  <si>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</si>
  <si>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</si>
  <si>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</si>
  <si>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</si>
  <si>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</si>
  <si>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</si>
  <si>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</si>
  <si>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</si>
  <si>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</si>
  <si>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</si>
  <si>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</si>
  <si>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</si>
  <si>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</si>
  <si>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</si>
  <si>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</si>
  <si>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</si>
  <si>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</si>
  <si>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</si>
  <si>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</si>
  <si>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</si>
  <si>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</si>
  <si>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</si>
  <si>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</si>
  <si>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</si>
  <si>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</si>
  <si>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</si>
  <si>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</si>
  <si>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</si>
  <si>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</si>
  <si>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</si>
  <si>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</si>
  <si>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</si>
  <si>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</si>
  <si>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</si>
  <si>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</si>
  <si>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</si>
  <si>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</si>
  <si>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</si>
  <si>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</si>
  <si>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</si>
  <si>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</si>
  <si>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</si>
  <si>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</si>
  <si>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</si>
  <si>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</si>
  <si>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</si>
  <si>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</si>
  <si>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</si>
  <si>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</si>
  <si>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</si>
  <si>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</si>
  <si>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</si>
  <si>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</si>
  <si>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</si>
  <si>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</si>
  <si>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</si>
  <si>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</si>
  <si>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</si>
  <si>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</si>
  <si>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</si>
  <si>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</si>
  <si>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</si>
  <si>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</si>
  <si>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</si>
  <si>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</si>
  <si>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</si>
  <si>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</si>
  <si>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</si>
  <si>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</si>
  <si>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</si>
  <si>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</si>
  <si>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</si>
  <si>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</si>
  <si>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</si>
  <si>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</si>
  <si>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</si>
  <si>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</si>
  <si>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</si>
  <si>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</si>
  <si>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</si>
  <si>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</si>
  <si>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</si>
  <si>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</si>
  <si>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</si>
  <si>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</si>
  <si>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</si>
  <si>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</si>
  <si>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</si>
  <si>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</si>
  <si>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</si>
  <si>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</si>
  <si>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</si>
  <si>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</si>
  <si>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</si>
  <si>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</si>
  <si>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</si>
  <si>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</si>
  <si>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</si>
  <si>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</si>
  <si>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</si>
  <si>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</si>
  <si>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</si>
  <si>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</si>
  <si>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</si>
  <si>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</si>
  <si>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</si>
  <si>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</si>
  <si>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</si>
  <si>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</si>
  <si>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</si>
  <si>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</si>
  <si>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</si>
  <si>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</si>
  <si>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</si>
  <si>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</si>
  <si>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</si>
  <si>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</si>
  <si>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</si>
  <si>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</si>
  <si>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</si>
  <si>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</si>
  <si>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</si>
  <si>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</si>
  <si>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</si>
  <si>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</si>
  <si>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</si>
  <si>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</si>
  <si>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</si>
  <si>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</si>
  <si>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</si>
  <si>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</si>
  <si>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</si>
  <si>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</si>
  <si>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</si>
  <si>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</si>
  <si>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</si>
  <si>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</si>
  <si>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</si>
  <si>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</si>
  <si>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</si>
  <si>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</si>
  <si>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</si>
  <si>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</si>
  <si>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</si>
  <si>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</si>
  <si>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</si>
  <si>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</si>
  <si>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</si>
  <si>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</si>
  <si>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</si>
  <si>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</si>
  <si>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</si>
  <si>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</si>
  <si>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</si>
  <si>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</si>
  <si>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</si>
  <si>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</si>
  <si>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</si>
  <si>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</si>
  <si>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</si>
  <si>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</si>
  <si>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</si>
  <si>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</si>
  <si>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</si>
  <si>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</si>
  <si>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</si>
  <si>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</si>
  <si>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</si>
  <si>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</si>
  <si>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</si>
  <si>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</si>
  <si>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</si>
  <si>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</si>
  <si>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</si>
  <si>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</si>
  <si>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</si>
  <si>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</si>
  <si>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</si>
  <si>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</si>
  <si>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</si>
  <si>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</si>
  <si>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</si>
  <si>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</si>
  <si>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</si>
  <si>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</si>
  <si>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</si>
  <si>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</si>
  <si>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</si>
  <si>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</si>
  <si>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</si>
  <si>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</si>
  <si>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</si>
  <si>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</si>
  <si>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</si>
  <si>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</si>
  <si>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</si>
  <si>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</si>
  <si>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</si>
  <si>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</si>
  <si>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</si>
  <si>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</si>
  <si>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</si>
  <si>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</si>
  <si>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</si>
  <si>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</si>
  <si>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</si>
  <si>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</si>
  <si>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</si>
  <si>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</si>
  <si>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</si>
  <si>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</si>
  <si>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</si>
  <si>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</si>
  <si>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</si>
  <si>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</si>
  <si>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</si>
  <si>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</si>
  <si>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</si>
  <si>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</si>
  <si>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</si>
  <si>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</si>
  <si>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</si>
  <si>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</si>
  <si>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</si>
  <si>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</si>
  <si>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</si>
  <si>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</si>
  <si>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</si>
  <si>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</si>
  <si>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</si>
  <si>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</si>
  <si>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</si>
  <si>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</si>
  <si>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</si>
  <si>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</si>
  <si>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</si>
  <si>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</si>
  <si>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</si>
  <si>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</si>
  <si>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</si>
  <si>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</si>
  <si>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</si>
  <si>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</si>
  <si>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</si>
  <si>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</si>
  <si>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</si>
  <si>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</si>
  <si>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</si>
  <si>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</si>
  <si>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</si>
  <si>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</si>
  <si>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</si>
  <si>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</si>
  <si>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</si>
  <si>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</si>
  <si>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</si>
  <si>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</si>
  <si>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</si>
  <si>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</si>
  <si>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</si>
  <si>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</si>
  <si>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</si>
  <si>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</si>
  <si>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</si>
  <si>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</si>
  <si>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</si>
  <si>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</si>
  <si>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</si>
  <si>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</si>
  <si>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</si>
  <si>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</si>
  <si>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</si>
  <si>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</si>
  <si>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</si>
  <si>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</si>
  <si>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</si>
  <si>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</si>
  <si>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</si>
  <si>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</si>
  <si>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</si>
  <si>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</si>
  <si>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</si>
  <si>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</si>
  <si>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</si>
  <si>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</si>
  <si>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</si>
  <si>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</si>
  <si>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</si>
  <si>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</si>
  <si>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</si>
  <si>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</si>
  <si>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</si>
  <si>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</si>
  <si>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</si>
  <si>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</si>
  <si>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</si>
  <si>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</si>
  <si>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</si>
  <si>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</si>
  <si>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</si>
  <si>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</si>
  <si>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</si>
  <si>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</si>
  <si>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</si>
  <si>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</si>
  <si>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</si>
  <si>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</si>
  <si>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</si>
  <si>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</si>
  <si>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</si>
  <si>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</si>
  <si>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</si>
  <si>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</si>
  <si>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</si>
  <si>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</si>
  <si>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</si>
  <si>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</si>
  <si>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</si>
  <si>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</si>
  <si>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</si>
  <si>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</si>
  <si>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</si>
  <si>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</si>
  <si>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</si>
  <si>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</si>
  <si>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</si>
  <si>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</si>
  <si>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</si>
  <si>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</si>
  <si>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</si>
  <si>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</si>
  <si>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</si>
  <si>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</si>
  <si>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</si>
  <si>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</si>
  <si>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</si>
  <si>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</si>
  <si>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</si>
  <si>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</si>
  <si>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</si>
  <si>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</si>
  <si>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</si>
  <si>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</si>
  <si>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</si>
  <si>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</si>
  <si>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</si>
  <si>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</si>
  <si>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</si>
  <si>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</si>
  <si>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</si>
  <si>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</si>
  <si>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</si>
  <si>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</si>
  <si>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</si>
  <si>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</si>
  <si>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</si>
  <si>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</si>
  <si>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</si>
  <si>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</si>
  <si>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</si>
  <si>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</si>
  <si>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</si>
  <si>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</si>
  <si>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</si>
  <si>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</si>
  <si>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</si>
  <si>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</si>
  <si>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</si>
  <si>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</si>
  <si>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</si>
  <si>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</si>
  <si>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</si>
  <si>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</si>
  <si>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</si>
  <si>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</si>
  <si>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</si>
  <si>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</si>
  <si>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</si>
  <si>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</si>
  <si>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</si>
  <si>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</si>
  <si>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</si>
  <si>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</si>
  <si>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</si>
  <si>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</si>
  <si>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</si>
  <si>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</si>
  <si>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</si>
  <si>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</si>
  <si>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</si>
  <si>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</si>
  <si>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</si>
  <si>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</si>
  <si>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</si>
  <si>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</si>
  <si>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</si>
  <si>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</si>
  <si>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</si>
  <si>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</si>
  <si>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</si>
  <si>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</si>
  <si>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</si>
  <si>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</si>
  <si>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</si>
  <si>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</si>
  <si>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</si>
  <si>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</si>
  <si>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</si>
  <si>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</si>
  <si>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</si>
  <si>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</si>
  <si>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</si>
  <si>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</si>
  <si>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</si>
  <si>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</si>
  <si>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</si>
  <si>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</si>
  <si>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</si>
  <si>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</si>
  <si>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</si>
  <si>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</si>
  <si>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</si>
  <si>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</si>
  <si>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</si>
  <si>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</si>
  <si>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</si>
  <si>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</si>
  <si>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</si>
  <si>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</si>
  <si>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</si>
  <si>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</si>
  <si>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</si>
  <si>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</si>
  <si>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</si>
  <si>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</si>
  <si>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</si>
  <si>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</si>
  <si>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</si>
  <si>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</si>
  <si>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</si>
  <si>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</si>
  <si>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</si>
  <si>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</si>
  <si>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</si>
  <si>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</si>
  <si>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</si>
  <si>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</si>
  <si>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</si>
  <si>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</si>
  <si>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</si>
  <si>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</si>
  <si>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</si>
  <si>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</si>
  <si>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</si>
  <si>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</si>
  <si>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</si>
  <si>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</si>
  <si>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</si>
  <si>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</si>
  <si>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</si>
  <si>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</si>
  <si>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</si>
  <si>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</si>
  <si>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</si>
  <si>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</si>
  <si>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</si>
  <si>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</si>
  <si>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</si>
  <si>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</si>
  <si>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</si>
  <si>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</si>
  <si>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</si>
  <si>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</si>
  <si>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</si>
  <si>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</si>
  <si>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</si>
  <si>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</si>
  <si>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</si>
  <si>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</si>
  <si>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</si>
  <si>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</si>
  <si>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</si>
  <si>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</si>
  <si>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</si>
  <si>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</si>
  <si>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</si>
  <si>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</si>
  <si>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</si>
  <si>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</si>
  <si>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</si>
  <si>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</si>
  <si>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</si>
  <si>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</si>
  <si>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</si>
  <si>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</si>
  <si>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</si>
  <si>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</si>
  <si>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</si>
  <si>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</si>
  <si>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</si>
  <si>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</si>
  <si>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</si>
  <si>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</si>
  <si>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</si>
  <si>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</si>
  <si>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</si>
  <si>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</si>
  <si>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</si>
  <si>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</si>
  <si>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</si>
  <si>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</si>
  <si>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</si>
  <si>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</si>
  <si>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</si>
  <si>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</si>
  <si>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</si>
  <si>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</si>
  <si>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</si>
  <si>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</si>
  <si>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</si>
  <si>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</si>
  <si>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</si>
  <si>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</si>
  <si>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</si>
  <si>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</si>
  <si>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</si>
  <si>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</si>
  <si>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</si>
  <si>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</si>
  <si>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</si>
  <si>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</si>
  <si>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</si>
  <si>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</si>
  <si>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</si>
  <si>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</si>
  <si>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</si>
  <si>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</si>
  <si>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</si>
  <si>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</si>
  <si>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</si>
  <si>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</si>
  <si>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</si>
  <si>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</si>
  <si>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</si>
  <si>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</si>
  <si>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</si>
  <si>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</si>
  <si>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</si>
  <si>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</si>
  <si>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</si>
  <si>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</si>
  <si>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</si>
  <si>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</si>
  <si>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</si>
  <si>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</si>
  <si>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</si>
  <si>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</si>
  <si>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</si>
  <si>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</si>
  <si>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</si>
  <si>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</si>
  <si>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</si>
  <si>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</si>
  <si>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</si>
  <si>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</si>
  <si>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</si>
  <si>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</si>
  <si>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</si>
  <si>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</si>
  <si>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</si>
  <si>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</si>
  <si>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</si>
  <si>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</si>
  <si>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</si>
  <si>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</si>
  <si>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</si>
  <si>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</si>
  <si>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</si>
  <si>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</si>
  <si>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</si>
  <si>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</si>
  <si>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</si>
  <si>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</si>
  <si>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</si>
  <si>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</si>
  <si>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</si>
  <si>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</si>
  <si>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</si>
  <si>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</si>
  <si>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</si>
  <si>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</si>
  <si>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</si>
  <si>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</si>
  <si>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</si>
  <si>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</si>
  <si>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</si>
  <si>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</si>
  <si>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</si>
  <si>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</si>
  <si>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</si>
  <si>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</si>
  <si>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</si>
  <si>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</si>
  <si>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</si>
  <si>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</si>
  <si>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</si>
  <si>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</si>
  <si>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</si>
  <si>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</si>
  <si>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</si>
  <si>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</si>
  <si>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</si>
  <si>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</si>
  <si>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</si>
  <si>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</si>
  <si>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</si>
  <si>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</si>
  <si>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</si>
  <si>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</si>
  <si>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</si>
  <si>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</si>
  <si>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</si>
  <si>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</si>
  <si>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</si>
  <si>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</si>
  <si>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</si>
  <si>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</si>
  <si>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</si>
  <si>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</si>
  <si>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</si>
  <si>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</si>
  <si>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</si>
  <si>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</si>
  <si>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</si>
  <si>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</si>
  <si>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</si>
  <si>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</si>
  <si>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</si>
  <si>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</si>
  <si>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</si>
  <si>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</si>
  <si>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</si>
  <si>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</si>
  <si>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</si>
  <si>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</si>
  <si>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</si>
  <si>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</si>
  <si>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</si>
  <si>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</si>
  <si>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</si>
  <si>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</si>
  <si>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</si>
  <si>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</si>
  <si>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</si>
  <si>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</si>
  <si>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</si>
  <si>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</si>
  <si>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</si>
  <si>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</si>
  <si>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</si>
  <si>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</si>
  <si>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</si>
  <si>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</si>
  <si>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</si>
  <si>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</si>
  <si>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</si>
  <si>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</si>
  <si>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</si>
  <si>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</si>
  <si>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</si>
  <si>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</si>
  <si>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</si>
  <si>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</si>
  <si>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</si>
  <si>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</si>
  <si>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</si>
  <si>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</si>
  <si>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</si>
  <si>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</si>
  <si>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</si>
  <si>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</si>
  <si>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</si>
  <si>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</si>
  <si>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</si>
  <si>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</si>
  <si>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</si>
  <si>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</si>
  <si>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</si>
  <si>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</si>
  <si>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</si>
  <si>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</si>
  <si>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</si>
  <si>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</si>
  <si>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</si>
  <si>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</si>
  <si>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</si>
  <si>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</si>
  <si>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</si>
  <si>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</si>
  <si>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</si>
  <si>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</si>
  <si>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</si>
  <si>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</si>
  <si>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</si>
  <si>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</si>
  <si>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</si>
  <si>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</si>
  <si>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</si>
  <si>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</si>
  <si>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</si>
  <si>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</si>
  <si>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</si>
  <si>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</si>
  <si>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</si>
  <si>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</si>
  <si>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</si>
  <si>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</si>
  <si>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</si>
  <si>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</si>
  <si>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</si>
  <si>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</si>
  <si>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</si>
  <si>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</si>
  <si>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</si>
  <si>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</si>
  <si>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</si>
  <si>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</si>
  <si>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</si>
  <si>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</si>
  <si>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</si>
  <si>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</si>
  <si>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</si>
  <si>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</si>
  <si>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</si>
  <si>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</si>
  <si>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</si>
  <si>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</si>
  <si>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</si>
  <si>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</si>
  <si>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</si>
  <si>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</si>
  <si>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</si>
  <si>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</si>
  <si>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</si>
  <si>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</si>
  <si>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</si>
  <si>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</si>
  <si>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</si>
  <si>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</si>
  <si>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</si>
  <si>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</si>
  <si>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</si>
  <si>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</si>
  <si>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</si>
  <si>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</si>
  <si>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</si>
  <si>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</si>
  <si>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</si>
  <si>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</si>
  <si>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</si>
  <si>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</si>
  <si>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</si>
  <si>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</si>
  <si>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</si>
  <si>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</si>
  <si>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</si>
  <si>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</si>
  <si>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</si>
  <si>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</si>
  <si>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</si>
  <si>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</si>
  <si>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</si>
  <si>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</si>
  <si>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</si>
  <si>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</si>
  <si>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</si>
  <si>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</si>
  <si>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</si>
  <si>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</si>
  <si>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</si>
  <si>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</si>
  <si>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</si>
  <si>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</si>
  <si>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</si>
  <si>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</si>
  <si>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</si>
  <si>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</si>
  <si>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</si>
  <si>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</si>
  <si>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</si>
  <si>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</si>
  <si>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</si>
  <si>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</si>
  <si>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</si>
  <si>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</si>
  <si>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</si>
  <si>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</si>
  <si>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</si>
  <si>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</si>
  <si>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</si>
  <si>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</si>
  <si>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</si>
  <si>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</si>
  <si>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</si>
  <si>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</si>
  <si>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</si>
  <si>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</si>
  <si>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</si>
  <si>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</si>
  <si>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</si>
  <si>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</si>
  <si>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</si>
  <si>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</si>
  <si>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</si>
  <si>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</si>
  <si>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</si>
  <si>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</si>
  <si>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</si>
  <si>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</si>
  <si>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</si>
  <si>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</si>
  <si>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</si>
  <si>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</si>
  <si>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</si>
  <si>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</si>
  <si>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</si>
  <si>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</si>
  <si>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</si>
  <si>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</si>
  <si>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</si>
  <si>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</si>
  <si>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</si>
  <si>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</si>
  <si>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</si>
  <si>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</si>
  <si>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</si>
  <si>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</si>
  <si>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</si>
  <si>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</si>
  <si>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</si>
  <si>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</si>
  <si>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</si>
  <si>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</si>
  <si>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</si>
  <si>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</si>
  <si>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</si>
  <si>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</si>
  <si>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</si>
  <si>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</si>
  <si>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</si>
  <si>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</si>
  <si>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</si>
  <si>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</si>
  <si>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</si>
  <si>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</si>
  <si>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</si>
  <si>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</si>
  <si>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</si>
  <si>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</si>
  <si>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</si>
  <si>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</si>
  <si>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</si>
  <si>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</si>
  <si>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</si>
  <si>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</si>
  <si>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</si>
  <si>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</si>
  <si>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</si>
  <si>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</si>
  <si>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</si>
  <si>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</si>
  <si>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</si>
  <si>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</si>
  <si>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</si>
  <si>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</si>
  <si>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</si>
  <si>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</si>
  <si>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</si>
  <si>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</si>
  <si>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</si>
  <si>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</si>
  <si>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</si>
  <si>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</si>
  <si>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</si>
  <si>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</si>
  <si>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</si>
  <si>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</si>
  <si>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</si>
  <si>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</si>
  <si>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</si>
  <si>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</si>
  <si>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</si>
  <si>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</si>
  <si>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</si>
  <si>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</si>
  <si>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</si>
  <si>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</si>
  <si>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</si>
  <si>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</si>
  <si>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</si>
  <si>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</si>
  <si>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</si>
  <si>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</si>
  <si>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</si>
  <si>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</si>
  <si>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</si>
  <si>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</si>
  <si>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</si>
  <si>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</si>
  <si>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</si>
  <si>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</si>
  <si>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</si>
  <si>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</si>
  <si>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</si>
  <si>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</si>
  <si>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</si>
  <si>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</si>
  <si>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</si>
  <si>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</si>
  <si>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</si>
  <si>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</si>
  <si>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</si>
  <si>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</si>
  <si>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</si>
  <si>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</si>
  <si>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</si>
  <si>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</si>
  <si>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</si>
  <si>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</si>
  <si>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</si>
  <si>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</si>
  <si>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</si>
  <si>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</si>
  <si>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</si>
  <si>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</si>
  <si>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</si>
  <si>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</si>
  <si>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</si>
  <si>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</si>
  <si>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</si>
  <si>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</si>
  <si>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</si>
  <si>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</si>
  <si>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</si>
  <si>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</si>
  <si>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</si>
  <si>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</si>
  <si>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</si>
  <si>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</si>
  <si>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</si>
  <si>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</si>
  <si>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</si>
  <si>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</si>
  <si>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</si>
  <si>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</si>
  <si>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</si>
  <si>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</si>
  <si>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</si>
  <si>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</si>
  <si>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</si>
  <si>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</si>
  <si>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</si>
  <si>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</si>
  <si>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</si>
  <si>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</si>
  <si>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</si>
  <si>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</si>
  <si>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</si>
  <si>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</si>
  <si>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</si>
  <si>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</si>
  <si>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</si>
  <si>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</si>
  <si>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</si>
  <si>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</si>
  <si>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</si>
  <si>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</si>
  <si>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</si>
  <si>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</si>
  <si>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</si>
  <si>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</si>
  <si>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</si>
  <si>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</si>
  <si>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</si>
  <si>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</si>
  <si>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</si>
  <si>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</si>
  <si>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</si>
  <si>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</si>
  <si>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</si>
  <si>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</si>
  <si>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</si>
  <si>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</si>
  <si>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</si>
  <si>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</si>
  <si>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</si>
  <si>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</si>
  <si>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</si>
  <si>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</si>
  <si>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</si>
  <si>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</si>
  <si>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</si>
  <si>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</si>
  <si>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</si>
  <si>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</si>
  <si>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</si>
  <si>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</si>
  <si>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</si>
  <si>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</si>
  <si>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</si>
  <si>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</si>
  <si>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</si>
  <si>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</si>
  <si>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</si>
  <si>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</si>
  <si>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</si>
  <si>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</si>
  <si>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</si>
  <si>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</si>
  <si>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</si>
  <si>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</si>
  <si>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</si>
  <si>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</si>
  <si>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</si>
  <si>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</si>
  <si>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</si>
  <si>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</si>
  <si>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</si>
  <si>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</si>
  <si>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</si>
  <si>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</si>
  <si>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</si>
  <si>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</si>
  <si>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</si>
  <si>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</si>
  <si>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</si>
  <si>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</si>
  <si>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</si>
  <si>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</si>
  <si>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</si>
  <si>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</si>
  <si>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</si>
  <si>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</si>
  <si>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</si>
  <si>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</si>
  <si>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</si>
  <si>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</si>
  <si>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</si>
  <si>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</si>
  <si>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</si>
  <si>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</si>
  <si>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</si>
  <si>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</si>
  <si>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</si>
  <si>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</si>
  <si>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</si>
  <si>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</si>
  <si>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</si>
  <si>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</si>
  <si>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</si>
  <si>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</si>
  <si>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</si>
  <si>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</si>
  <si>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</si>
  <si>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</si>
  <si>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</si>
  <si>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</si>
  <si>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</si>
  <si>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</si>
  <si>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</si>
  <si>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</si>
  <si>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</si>
  <si>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</si>
  <si>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</si>
  <si>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</si>
  <si>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</si>
  <si>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</si>
  <si>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</si>
  <si>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</si>
  <si>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</si>
  <si>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</si>
  <si>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</si>
  <si>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</si>
  <si>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</si>
  <si>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</si>
  <si>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</si>
  <si>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</si>
  <si>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</si>
  <si>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</si>
  <si>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</si>
  <si>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</si>
  <si>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</si>
  <si>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</si>
  <si>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</si>
  <si>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</si>
  <si>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</si>
  <si>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</si>
  <si>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</si>
  <si>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</si>
  <si>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</si>
  <si>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</si>
  <si>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</si>
  <si>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</si>
  <si>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</si>
  <si>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</si>
  <si>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</si>
  <si>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</si>
  <si>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</si>
  <si>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</si>
  <si>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</si>
  <si>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</si>
  <si>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</si>
  <si>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</si>
  <si>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</si>
  <si>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</si>
  <si>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</si>
  <si>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</si>
  <si>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</si>
  <si>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</si>
  <si>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</si>
  <si>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</si>
  <si>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</si>
  <si>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</si>
  <si>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</si>
  <si>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</si>
  <si>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</si>
  <si>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</si>
  <si>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</si>
  <si>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</si>
  <si>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</si>
  <si>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</si>
  <si>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</si>
  <si>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</si>
  <si>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</si>
  <si>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</si>
  <si>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</si>
  <si>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</si>
  <si>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</si>
  <si>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</si>
  <si>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</si>
  <si>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</si>
  <si>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</si>
  <si>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</si>
  <si>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</si>
  <si>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</si>
  <si>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</si>
  <si>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</si>
  <si>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</si>
  <si>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</si>
  <si>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</si>
  <si>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</si>
  <si>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</si>
  <si>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</si>
  <si>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</si>
  <si>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</si>
  <si>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</si>
  <si>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</si>
  <si>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</si>
  <si>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</si>
  <si>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</si>
  <si>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</si>
  <si>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</si>
  <si>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</si>
  <si>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</si>
  <si>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</si>
  <si>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</si>
  <si>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</si>
  <si>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</si>
  <si>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</si>
  <si>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</si>
  <si>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</si>
  <si>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</si>
  <si>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</si>
  <si>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</si>
  <si>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</si>
  <si>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</si>
  <si>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</si>
  <si>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</si>
  <si>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</si>
  <si>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</si>
  <si>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</si>
  <si>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</si>
  <si>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</si>
  <si>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</si>
  <si>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</si>
  <si>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</si>
  <si>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</si>
  <si>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</si>
  <si>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</si>
  <si>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</si>
  <si>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</si>
  <si>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</si>
  <si>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</si>
  <si>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</si>
  <si>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</si>
  <si>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</si>
  <si>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</si>
  <si>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</si>
  <si>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</si>
  <si>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</si>
  <si>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</si>
  <si>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</si>
  <si>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</si>
  <si>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</si>
  <si>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</si>
  <si>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</si>
  <si>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</si>
  <si>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</si>
  <si>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</si>
  <si>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</si>
  <si>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</si>
  <si>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</si>
  <si>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</si>
  <si>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</si>
  <si>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</si>
  <si>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</si>
  <si>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</si>
  <si>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</si>
  <si>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</si>
  <si>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</si>
  <si>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</si>
  <si>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</si>
  <si>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</si>
  <si>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</si>
  <si>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</si>
  <si>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</si>
  <si>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</si>
  <si>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</si>
  <si>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</si>
  <si>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</si>
  <si>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</si>
  <si>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</si>
  <si>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</si>
  <si>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</si>
  <si>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</si>
  <si>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</si>
  <si>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</si>
  <si>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</si>
  <si>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</si>
  <si>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</si>
  <si>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</si>
  <si>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</si>
  <si>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</si>
  <si>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</si>
  <si>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</si>
  <si>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</si>
  <si>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</si>
  <si>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</si>
  <si>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</si>
  <si>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</si>
  <si>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</si>
  <si>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</si>
  <si>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</si>
  <si>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</si>
  <si>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</si>
  <si>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</si>
  <si>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</si>
  <si>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</si>
  <si>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</si>
  <si>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</si>
  <si>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</si>
  <si>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</si>
  <si>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</si>
  <si>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</si>
  <si>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</si>
  <si>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</si>
  <si>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</si>
  <si>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</si>
  <si>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</si>
  <si>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</si>
  <si>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</si>
  <si>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</si>
  <si>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</si>
  <si>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</si>
  <si>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</si>
  <si>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</si>
  <si>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</si>
  <si>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</si>
  <si>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</si>
  <si>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</si>
  <si>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</si>
  <si>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</si>
  <si>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</si>
  <si>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</si>
  <si>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</si>
  <si>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</si>
  <si>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</si>
  <si>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</si>
  <si>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</si>
  <si>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</si>
  <si>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</si>
  <si>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</si>
  <si>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</si>
  <si>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</si>
  <si>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</si>
  <si>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</si>
  <si>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</si>
  <si>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</si>
  <si>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</si>
  <si>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</si>
  <si>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</si>
  <si>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</si>
  <si>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</si>
  <si>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</si>
  <si>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</si>
  <si>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</si>
  <si>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</si>
  <si>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</si>
  <si>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</si>
  <si>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</si>
  <si>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</si>
  <si>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</si>
  <si>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</si>
  <si>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</si>
  <si>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</si>
  <si>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</si>
  <si>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</si>
  <si>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</si>
  <si>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</si>
  <si>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</si>
  <si>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</si>
  <si>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</si>
  <si>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</si>
  <si>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</si>
  <si>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</si>
  <si>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</si>
  <si>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</si>
  <si>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</si>
  <si>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</si>
  <si>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</si>
  <si>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</si>
  <si>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</si>
  <si>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</si>
  <si>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</si>
  <si>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</si>
  <si>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</si>
  <si>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</si>
  <si>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</si>
  <si>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</si>
  <si>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</si>
  <si>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</si>
  <si>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</si>
  <si>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</si>
  <si>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</si>
  <si>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</si>
  <si>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</si>
  <si>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</si>
  <si>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</si>
  <si>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</si>
  <si>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</si>
  <si>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</si>
  <si>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</si>
  <si>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</si>
  <si>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</si>
  <si>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</si>
  <si>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</si>
  <si>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</si>
  <si>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</si>
  <si>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</si>
  <si>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</si>
  <si>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</si>
  <si>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</si>
  <si>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</si>
  <si>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</si>
  <si>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</si>
  <si>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</si>
  <si>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</si>
  <si>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</si>
  <si>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</si>
  <si>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</si>
  <si>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</si>
  <si>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</si>
  <si>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</si>
  <si>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</si>
  <si>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</si>
  <si>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</si>
  <si>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</si>
  <si>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</si>
  <si>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</si>
  <si>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</si>
  <si>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</si>
  <si>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</si>
  <si>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</si>
  <si>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</si>
  <si>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</si>
  <si>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</si>
  <si>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</si>
  <si>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</si>
  <si>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</si>
  <si>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</si>
  <si>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</si>
  <si>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</si>
  <si>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</si>
  <si>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</si>
  <si>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</si>
  <si>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</si>
  <si>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</si>
  <si>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</si>
  <si>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</si>
  <si>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</si>
  <si>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</si>
  <si>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</si>
  <si>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</si>
  <si>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</si>
  <si>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</si>
  <si>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</si>
  <si>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</si>
  <si>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</si>
  <si>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</si>
  <si>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</si>
  <si>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</si>
  <si>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</si>
  <si>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</si>
  <si>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</si>
  <si>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</si>
  <si>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</si>
  <si>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</si>
  <si>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</si>
  <si>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</si>
  <si>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</si>
  <si>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</si>
  <si>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</si>
  <si>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</si>
  <si>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</si>
  <si>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</si>
  <si>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</si>
  <si>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</si>
  <si>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</si>
  <si>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</si>
  <si>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</si>
  <si>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</si>
  <si>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</si>
  <si>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</si>
  <si>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</si>
  <si>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</si>
  <si>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</si>
  <si>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</si>
  <si>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</si>
  <si>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</si>
  <si>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</si>
  <si>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</si>
  <si>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</si>
  <si>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</si>
  <si>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</si>
  <si>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</si>
  <si>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</si>
  <si>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</si>
  <si>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</si>
  <si>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</si>
  <si>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</si>
  <si>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</si>
  <si>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</si>
  <si>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</si>
  <si>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</si>
  <si>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</si>
  <si>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</si>
  <si>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</si>
  <si>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</si>
  <si>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</si>
  <si>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</si>
  <si>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</si>
  <si>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</si>
  <si>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</si>
  <si>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</si>
  <si>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</si>
  <si>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</si>
  <si>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</si>
  <si>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</si>
  <si>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</si>
  <si>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</si>
  <si>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</si>
  <si>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</si>
  <si>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</si>
  <si>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</si>
  <si>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</si>
  <si>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</si>
  <si>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</si>
  <si>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</si>
  <si>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</si>
  <si>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</si>
  <si>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</si>
  <si>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</si>
  <si>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</si>
  <si>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</si>
  <si>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</si>
  <si>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</si>
  <si>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</si>
  <si>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</si>
  <si>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</si>
  <si>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</si>
  <si>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</si>
  <si>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</si>
  <si>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</si>
  <si>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</si>
  <si>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</si>
  <si>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</si>
  <si>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</si>
  <si>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</si>
  <si>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</si>
  <si>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</si>
  <si>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</si>
  <si>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</si>
  <si>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</si>
  <si>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</si>
  <si>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</si>
  <si>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</si>
  <si>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</si>
  <si>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</si>
  <si>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</si>
  <si>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</si>
  <si>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</si>
  <si>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</si>
  <si>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</si>
  <si>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</si>
  <si>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</si>
  <si>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</si>
  <si>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</si>
  <si>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</si>
  <si>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</si>
  <si>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</si>
  <si>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</si>
  <si>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</si>
  <si>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</si>
  <si>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</si>
  <si>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</si>
  <si>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</si>
  <si>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</si>
  <si>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</si>
  <si>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</si>
  <si>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</si>
  <si>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</si>
  <si>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</si>
  <si>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</si>
  <si>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</si>
  <si>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</si>
  <si>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</si>
  <si>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</si>
  <si>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</si>
  <si>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</si>
  <si>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</si>
  <si>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</si>
  <si>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</si>
  <si>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</si>
  <si>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</si>
  <si>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</si>
  <si>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</si>
  <si>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</si>
  <si>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</si>
  <si>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</si>
  <si>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</si>
  <si>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</si>
  <si>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</si>
  <si>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</si>
  <si>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</si>
  <si>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</si>
  <si>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</si>
  <si>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</si>
  <si>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</si>
  <si>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</si>
  <si>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</si>
  <si>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</si>
  <si>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</si>
  <si>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</si>
  <si>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</si>
  <si>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</si>
  <si>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</si>
  <si>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</si>
  <si>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</si>
  <si>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</si>
  <si>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</si>
  <si>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</si>
  <si>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</si>
  <si>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</si>
  <si>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</si>
  <si>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</si>
  <si>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</si>
  <si>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</si>
  <si>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</si>
  <si>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</si>
  <si>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</si>
  <si>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</si>
  <si>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</si>
  <si>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</si>
  <si>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</si>
  <si>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</si>
  <si>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</si>
  <si>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</si>
  <si>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</si>
  <si>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</si>
  <si>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</si>
  <si>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</si>
  <si>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</si>
  <si>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</si>
  <si>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</si>
  <si>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</si>
  <si>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</si>
  <si>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</si>
  <si>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</si>
  <si>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</si>
  <si>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</si>
  <si>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</si>
  <si>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</si>
  <si>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</si>
  <si>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</si>
  <si>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</si>
  <si>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</si>
  <si>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</si>
  <si>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</si>
  <si>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</si>
  <si>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</si>
  <si>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</si>
  <si>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</si>
  <si>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</si>
  <si>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</si>
  <si>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</si>
  <si>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</si>
  <si>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</si>
  <si>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</si>
  <si>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</si>
  <si>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</si>
  <si>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</si>
  <si>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</si>
  <si>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</si>
  <si>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</si>
  <si>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</si>
  <si>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</si>
  <si>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</si>
  <si>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</si>
  <si>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</si>
  <si>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</si>
  <si>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</si>
  <si>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</si>
  <si>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</si>
  <si>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</si>
  <si>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</si>
  <si>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</si>
  <si>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</si>
  <si>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</si>
  <si>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</si>
  <si>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</si>
  <si>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</si>
  <si>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</si>
  <si>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</si>
  <si>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</si>
  <si>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</si>
  <si>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</si>
  <si>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</si>
  <si>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</si>
  <si>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</si>
  <si>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</si>
  <si>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</si>
  <si>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</si>
  <si>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</si>
  <si>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</si>
  <si>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</si>
  <si>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</si>
  <si>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</si>
  <si>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</si>
  <si>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</si>
  <si>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</si>
  <si>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</si>
  <si>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</si>
  <si>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</si>
  <si>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</si>
  <si>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</si>
  <si>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</si>
  <si>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</si>
  <si>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</si>
  <si>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</si>
  <si>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</si>
  <si>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</si>
  <si>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</si>
  <si>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</si>
  <si>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</si>
  <si>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</si>
  <si>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</si>
  <si>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</si>
  <si>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</si>
  <si>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</si>
  <si>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</si>
  <si>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</si>
  <si>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</si>
  <si>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</si>
  <si>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</si>
  <si>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</si>
  <si>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</si>
  <si>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</si>
  <si>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</si>
  <si>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</si>
  <si>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</si>
  <si>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</si>
  <si>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</si>
  <si>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</si>
  <si>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</si>
  <si>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</si>
  <si>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</si>
  <si>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</si>
  <si>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</si>
  <si>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</si>
  <si>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</si>
  <si>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</si>
  <si>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</si>
  <si>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</si>
  <si>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</si>
  <si>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</si>
  <si>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</si>
  <si>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</si>
  <si>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</si>
  <si>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</si>
  <si>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</si>
  <si>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</si>
  <si>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</si>
  <si>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</si>
  <si>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</si>
  <si>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</si>
  <si>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</si>
  <si>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</si>
  <si>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</si>
  <si>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</si>
  <si>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</si>
  <si>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</si>
  <si>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</si>
  <si>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</si>
  <si>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</si>
  <si>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</si>
  <si>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</si>
  <si>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</si>
  <si>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</si>
  <si>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</si>
  <si>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</si>
  <si>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</si>
  <si>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</si>
  <si>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</si>
  <si>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</si>
  <si>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</si>
  <si>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</si>
  <si>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</si>
  <si>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</si>
  <si>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</si>
  <si>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</si>
  <si>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</si>
  <si>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</si>
  <si>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</si>
  <si>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</si>
  <si>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</si>
  <si>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</si>
  <si>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</si>
  <si>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</si>
  <si>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</si>
  <si>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</si>
  <si>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</si>
  <si>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</si>
  <si>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</si>
  <si>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</si>
  <si>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</si>
  <si>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</si>
  <si>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</si>
  <si>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</si>
  <si>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</si>
  <si>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</si>
  <si>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</si>
  <si>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</si>
  <si>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</si>
  <si>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</si>
  <si>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</si>
  <si>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</si>
  <si>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</si>
  <si>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</si>
  <si>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</si>
  <si>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</si>
  <si>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</si>
  <si>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</si>
  <si>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</si>
  <si>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</si>
  <si>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</si>
  <si>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</si>
  <si>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</si>
  <si>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</si>
  <si>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</si>
  <si>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</si>
  <si>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</si>
  <si>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</si>
  <si>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</si>
  <si>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</si>
  <si>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</si>
  <si>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</si>
  <si>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</si>
  <si>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</si>
  <si>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</si>
  <si>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</si>
  <si>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</si>
  <si>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</si>
  <si>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</si>
  <si>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</si>
  <si>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</si>
  <si>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</si>
  <si>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</si>
  <si>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</si>
  <si>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</si>
  <si>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</si>
  <si>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</si>
  <si>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</si>
  <si>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</si>
  <si>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</si>
  <si>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</si>
  <si>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</si>
  <si>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</si>
  <si>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</si>
  <si>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</si>
  <si>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</si>
  <si>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</si>
  <si>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</si>
  <si>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</si>
  <si>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</si>
  <si>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</si>
  <si>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</si>
  <si>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</si>
  <si>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</si>
  <si>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</si>
  <si>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</si>
  <si>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</si>
  <si>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</si>
  <si>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</si>
  <si>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</si>
  <si>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</si>
  <si>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</si>
  <si>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</si>
  <si>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</si>
  <si>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</si>
  <si>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</si>
  <si>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</si>
  <si>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</si>
  <si>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</si>
  <si>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</si>
  <si>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</si>
  <si>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</si>
  <si>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</si>
  <si>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</si>
  <si>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</si>
  <si>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</si>
  <si>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</si>
  <si>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</si>
  <si>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</si>
  <si>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</si>
  <si>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</si>
  <si>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</si>
  <si>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</si>
  <si>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</si>
  <si>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</si>
  <si>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</si>
  <si>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</si>
  <si>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</si>
  <si>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</si>
  <si>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</si>
  <si>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</si>
  <si>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</si>
  <si>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</si>
  <si>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</si>
  <si>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</si>
  <si>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</si>
  <si>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</si>
  <si>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</si>
  <si>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</si>
  <si>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</si>
  <si>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</si>
  <si>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</si>
  <si>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</si>
  <si>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</si>
  <si>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</si>
  <si>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</si>
  <si>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</si>
  <si>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</si>
  <si>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</si>
  <si>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</si>
  <si>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</si>
  <si>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</si>
  <si>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</si>
  <si>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</si>
  <si>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</si>
  <si>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</si>
  <si>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</si>
  <si>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</si>
  <si>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</si>
  <si>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</si>
  <si>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</si>
  <si>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</si>
  <si>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</si>
  <si>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</si>
  <si>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</si>
  <si>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</si>
  <si>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</si>
  <si>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</si>
  <si>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</si>
  <si>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</si>
  <si>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</si>
  <si>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</si>
  <si>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</si>
  <si>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</si>
  <si>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</si>
  <si>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</si>
  <si>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</si>
  <si>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</si>
  <si>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</si>
  <si>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</si>
  <si>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</si>
  <si>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</si>
  <si>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</si>
  <si>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</si>
  <si>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</si>
  <si>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</si>
  <si>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</si>
  <si>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</si>
  <si>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</si>
  <si>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</si>
  <si>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</si>
  <si>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</si>
  <si>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</si>
  <si>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</si>
  <si>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</si>
  <si>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</si>
  <si>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</si>
  <si>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</si>
  <si>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</si>
  <si>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</si>
  <si>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</si>
  <si>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</si>
  <si>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</si>
  <si>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</si>
  <si>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</si>
  <si>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</si>
  <si>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</si>
  <si>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</si>
  <si>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</si>
  <si>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</si>
  <si>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</si>
  <si>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</si>
  <si>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</si>
  <si>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</si>
  <si>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</si>
  <si>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</si>
  <si>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</si>
  <si>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</si>
  <si>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</si>
  <si>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</si>
  <si>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</si>
  <si>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</si>
  <si>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</si>
  <si>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</si>
  <si>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</si>
  <si>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</si>
  <si>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</si>
  <si>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</si>
  <si>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</si>
  <si>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</si>
  <si>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</si>
  <si>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</si>
  <si>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</si>
  <si>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</si>
  <si>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</si>
  <si>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</si>
  <si>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</si>
  <si>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</si>
  <si>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</si>
  <si>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</si>
  <si>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</si>
  <si>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</si>
  <si>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</si>
  <si>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</si>
  <si>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</si>
  <si>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</si>
  <si>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</si>
  <si>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</si>
  <si>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</si>
  <si>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</si>
  <si>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</si>
  <si>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</si>
  <si>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</si>
  <si>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</si>
  <si>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</si>
  <si>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</si>
  <si>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</si>
  <si>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</si>
  <si>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</si>
  <si>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</si>
  <si>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</si>
  <si>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</si>
  <si>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</si>
  <si>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</si>
  <si>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</si>
  <si>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</si>
  <si>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</si>
  <si>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</si>
  <si>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</si>
  <si>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</si>
  <si>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</si>
  <si>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</si>
  <si>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</si>
  <si>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</si>
  <si>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</si>
  <si>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</si>
  <si>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</si>
  <si>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</si>
  <si>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</si>
  <si>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</si>
  <si>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</si>
  <si>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</si>
  <si>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</si>
  <si>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</si>
  <si>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</si>
  <si>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</si>
  <si>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</si>
  <si>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</si>
  <si>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</si>
  <si>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</si>
  <si>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</si>
  <si>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</si>
  <si>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</si>
  <si>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</si>
  <si>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</si>
  <si>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</si>
  <si>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</si>
  <si>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</si>
  <si>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</si>
  <si>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</si>
  <si>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</si>
  <si>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</si>
  <si>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</si>
  <si>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</si>
  <si>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</si>
  <si>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</si>
  <si>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</si>
  <si>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</si>
  <si>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</si>
  <si>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</si>
  <si>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</si>
  <si>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</si>
  <si>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</si>
  <si>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</si>
  <si>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</si>
  <si>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</si>
  <si>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</si>
  <si>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</si>
  <si>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</si>
  <si>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</si>
  <si>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</si>
  <si>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</si>
  <si>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</si>
  <si>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</si>
  <si>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</si>
  <si>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</si>
  <si>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</si>
  <si>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</si>
  <si>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</si>
  <si>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</si>
  <si>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</si>
  <si>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</si>
  <si>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</si>
  <si>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</si>
  <si>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</si>
  <si>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</si>
  <si>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</si>
  <si>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</si>
  <si>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</si>
  <si>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</si>
  <si>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</si>
  <si>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</si>
  <si>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</si>
  <si>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</si>
  <si>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</si>
  <si>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</si>
  <si>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</si>
  <si>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</si>
  <si>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</si>
  <si>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</si>
  <si>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</si>
  <si>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</si>
  <si>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</si>
  <si>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</si>
  <si>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</si>
  <si>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</si>
  <si>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</si>
  <si>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</si>
  <si>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</si>
  <si>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</si>
  <si>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</si>
  <si>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</si>
  <si>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</si>
  <si>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</si>
  <si>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</si>
  <si>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</si>
  <si>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</si>
  <si>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</si>
  <si>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</si>
  <si>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</si>
  <si>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</si>
  <si>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</si>
  <si>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</si>
  <si>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</si>
  <si>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</si>
  <si>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</si>
  <si>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</si>
  <si>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</si>
  <si>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</si>
  <si>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</si>
  <si>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</si>
  <si>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</si>
  <si>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</si>
  <si>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</si>
  <si>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</si>
  <si>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</si>
  <si>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</si>
  <si>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</si>
  <si>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</si>
  <si>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</si>
  <si>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</si>
  <si>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</si>
  <si>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</si>
  <si>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</si>
  <si>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</si>
  <si>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</si>
  <si>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</si>
  <si>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</si>
  <si>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</si>
  <si>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</si>
  <si>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</si>
  <si>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</si>
  <si>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</si>
  <si>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</si>
  <si>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</si>
  <si>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</si>
  <si>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</si>
  <si>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</si>
  <si>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</si>
  <si>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</si>
  <si>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</si>
  <si>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</si>
  <si>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</si>
  <si>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</si>
  <si>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</si>
  <si>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</si>
  <si>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</si>
  <si>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</si>
  <si>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</si>
  <si>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</si>
  <si>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</si>
  <si>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</si>
  <si>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</si>
  <si>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</si>
  <si>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</si>
  <si>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</si>
  <si>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</si>
  <si>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</si>
  <si>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</si>
  <si>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</si>
  <si>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</si>
  <si>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</si>
  <si>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</si>
  <si>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</si>
  <si>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</si>
  <si>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</si>
  <si>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</si>
  <si>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</si>
  <si>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</si>
  <si>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</si>
  <si>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</si>
  <si>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</si>
  <si>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</si>
  <si>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</si>
  <si>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</si>
  <si>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</si>
  <si>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</si>
  <si>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</si>
  <si>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</si>
  <si>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</si>
  <si>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</si>
  <si>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</si>
  <si>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</si>
  <si>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</si>
  <si>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</si>
  <si>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</si>
  <si>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</si>
  <si>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</si>
  <si>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</si>
  <si>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</si>
  <si>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</si>
  <si>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</si>
  <si>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</si>
  <si>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</si>
  <si>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</si>
  <si>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</si>
  <si>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</si>
  <si>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</si>
  <si>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</si>
  <si>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</si>
  <si>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</si>
  <si>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</si>
  <si>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</si>
  <si>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</si>
  <si>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</si>
  <si>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</si>
  <si>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</si>
  <si>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</si>
  <si>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</si>
  <si>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</si>
  <si>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</si>
  <si>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</si>
  <si>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</si>
  <si>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</si>
  <si>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</si>
  <si>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</si>
  <si>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</si>
  <si>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</si>
  <si>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</si>
  <si>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</si>
  <si>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</si>
  <si>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</si>
  <si>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</si>
  <si>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</si>
  <si>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</si>
  <si>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</si>
  <si>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</si>
  <si>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</si>
  <si>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</si>
  <si>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</si>
  <si>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</si>
  <si>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</si>
  <si>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</si>
  <si>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</si>
  <si>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</si>
  <si>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</si>
  <si>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</si>
  <si>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</si>
  <si>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</si>
  <si>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</si>
  <si>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</si>
  <si>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</si>
  <si>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</si>
  <si>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</si>
  <si>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</si>
  <si>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</si>
  <si>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</si>
  <si>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</si>
  <si>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</si>
  <si>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</si>
  <si>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</si>
  <si>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</si>
  <si>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</si>
  <si>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</si>
  <si>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</si>
  <si>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</si>
  <si>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</si>
  <si>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</si>
  <si>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</si>
  <si>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</si>
  <si>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</si>
  <si>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</si>
  <si>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</si>
  <si>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</si>
  <si>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</si>
  <si>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</si>
  <si>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</si>
  <si>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</si>
  <si>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</si>
  <si>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</si>
  <si>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</si>
  <si>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</si>
  <si>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</si>
  <si>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</si>
  <si>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</si>
  <si>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</si>
  <si>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</si>
  <si>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</si>
  <si>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</si>
  <si>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</si>
  <si>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</si>
  <si>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</si>
  <si>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</si>
  <si>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</si>
  <si>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</si>
  <si>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</si>
  <si>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</si>
  <si>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</si>
  <si>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</si>
  <si>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</si>
  <si>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</si>
  <si>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</si>
  <si>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</si>
  <si>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</si>
  <si>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</si>
  <si>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</si>
  <si>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</si>
  <si>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</si>
  <si>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</si>
  <si>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</si>
  <si>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</si>
  <si>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</si>
  <si>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</si>
  <si>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</si>
  <si>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</si>
  <si>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</si>
  <si>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</si>
  <si>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</si>
  <si>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</si>
  <si>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</si>
  <si>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</si>
  <si>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</si>
  <si>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</si>
  <si>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</si>
  <si>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</si>
  <si>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</si>
  <si>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</si>
  <si>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</si>
  <si>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</si>
  <si>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</si>
  <si>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</si>
  <si>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</si>
  <si>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</si>
  <si>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</si>
  <si>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</si>
  <si>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</si>
  <si>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</si>
  <si>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</si>
  <si>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</si>
  <si>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</si>
  <si>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</si>
  <si>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</si>
  <si>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</si>
  <si>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</si>
  <si>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</si>
  <si>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</si>
  <si>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</si>
  <si>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</si>
  <si>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</si>
  <si>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</si>
  <si>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</si>
  <si>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</si>
  <si>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</si>
  <si>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</si>
  <si>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</si>
  <si>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</si>
  <si>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</si>
  <si>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</si>
  <si>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</si>
  <si>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</si>
  <si>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</si>
  <si>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</si>
  <si>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</si>
  <si>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</si>
  <si>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</si>
  <si>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</si>
  <si>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</si>
  <si>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</si>
  <si>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</si>
  <si>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</si>
  <si>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</si>
  <si>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</si>
  <si>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</si>
  <si>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</si>
  <si>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</si>
  <si>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</si>
  <si>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</si>
  <si>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</si>
  <si>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</si>
  <si>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</si>
  <si>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</si>
  <si>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</si>
  <si>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</si>
  <si>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</si>
  <si>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</si>
  <si>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</si>
  <si>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</si>
  <si>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</si>
  <si>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</si>
  <si>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</si>
  <si>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</si>
  <si>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</si>
  <si>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</si>
  <si>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</si>
  <si>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</si>
  <si>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</si>
  <si>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</si>
  <si>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</si>
  <si>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</si>
  <si>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</si>
  <si>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</si>
  <si>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</si>
  <si>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</si>
  <si>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</si>
  <si>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</si>
  <si>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</si>
  <si>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</si>
  <si>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</si>
  <si>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</si>
  <si>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</si>
  <si>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</si>
  <si>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</si>
  <si>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</si>
  <si>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</si>
  <si>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</si>
  <si>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</si>
  <si>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</si>
  <si>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</si>
  <si>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</si>
  <si>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</si>
  <si>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</si>
  <si>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</si>
  <si>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</si>
  <si>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</si>
  <si>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</si>
  <si>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</si>
  <si>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</si>
  <si>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</si>
  <si>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</si>
  <si>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</si>
  <si>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</si>
  <si>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</si>
  <si>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</si>
  <si>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</si>
  <si>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</si>
  <si>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</si>
  <si>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</si>
  <si>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</si>
  <si>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</si>
  <si>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</si>
  <si>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</si>
  <si>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</si>
  <si>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</si>
  <si>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</si>
  <si>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</si>
  <si>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</si>
  <si>
    <t>TT-20251112-00906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</si>
</sst>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310.78638738425798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45973.734813310184</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45973.734813310184</v>
      </c>
      <c r="H4" s="111"/>
      <c r="I4" s="109"/>
      <c r="J4" s="109"/>
      <c r="K4" s="113"/>
      <c r="L4" s="114" t="str">
        <f>IFERROR(VLOOKUP(#REF!,DB!A:I,9,0),"")</f>
        <v/>
      </c>
    </row>
    <row r="5" spans="1:15" ht="15" customHeight="1">
      <c r="A5" s="108"/>
      <c r="B5" s="109" t="str">
        <f>IFERROR(VLOOKUP(D5,DB!A:K,11,0),"")</f>
        <v/>
      </c>
      <c r="C5" s="109"/>
      <c r="D5" s="109"/>
      <c r="E5" s="110"/>
      <c r="F5" s="111"/>
      <c r="G5" s="112">
        <f t="shared" ca="1" si="0"/>
        <v>45973.734813310184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45973.734813310184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45973.734813310184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45973.734813310184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45973.734813310184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45973.734813310184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45973.734813310184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45973.734813310184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45973.734813310184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45973.734813310184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45973.734813310184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45973.734813310184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45973.734813310184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45973.734813310184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45973.734813310184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45973.734813310184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45973.734813310184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45973.734813310184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45973.734813310184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45973.734813310184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45973.734813310184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45973.734813310184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45973.734813310184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45973.734813310184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45973.734813310184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45973.734813310184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45973.734813310184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45973.734813310184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45973.734813310184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45973.734813310184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45973.734813310184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45973.734813310184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45973.734813310184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45973.734813310184</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45973.734813310184</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45973.734813310184</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45973.734813310184</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45973.734813310184</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45973.734813310184</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45973.734813310184</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45973.734813310184</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45973.734813310184</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45973.734813310184</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45973.734813310184</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45973.734813310184</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45973.734813310184</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45973.734813310184</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45973.734813310184</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45973.734813310184</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45973.734813310184</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45973.734813310184</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45973.734813310184</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45973.734813310184</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45973.734813310184</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45973.734813310184</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45973.734813310184</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45973.734813310184</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45973.734813310184</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45973.734813310184</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45973.734813310184</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45973.734813310184</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45973.734813310184</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45973.734813310184</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45973.734813310184</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45973.734813310184</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45973.734813310184</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45973.734813310184</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45973.734813310184</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45973.734813310184</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45973.734813310184</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45973.734813310184</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45973.734813310184</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45973.734813310184</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45973.734813310184</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45973.734813310184</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45973.734813310184</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45973.734813310184</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45973.734813310184</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45973.734813310184</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45973.734813310184</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45973.734813310184</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45973.734813310184</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45973.734813310184</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45973.734813310184</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45973.734813310184</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45973.734813310184</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45973.734813310184</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45973.734813310184</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45973.734813310184</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45973.734813310184</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45973.734813310184</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45973.734813310184</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45973.734813310184</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45973.734813310184</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45973.734813310184</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45973.734813310184</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45973.734813310184</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45973.734813310184</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45973.734813310184</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45973.734813310184</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45973.734813310184</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45973.734813310184</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45973.734813310184</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45973.734813310184</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45973.734813310184</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45973.734813310184</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45973.734813310184</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45973.734813310184</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45973.734813310184</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45973.734813310184</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45973.734813310184</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45973.734813310184</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45973.734813310184</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45973.734813310184</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45973.734813310184</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148.73497534722264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45973.734813310184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45973.734813310184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45973.734813310184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45973.734813310184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45973.734813310184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9" t="s">
        <v>22550</v>
      </c>
      <c r="E9" s="103"/>
      <c r="F9" s="104"/>
      <c r="G9" s="105">
        <f t="shared" ca="1" si="2"/>
        <v>45973.734813310184</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45973.734813310184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45973.734813310184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45973.734813310184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45973.734813310184</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45973.734813310184</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45973.734813310184</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45973.734813310184</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45973.734813310184</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45973.734813310184</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45973.734813310184</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45973.734813310184</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45973.734813310184</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45973.734813310184</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45973.734813310184</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45973.734813310184</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45973.734813310184</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45973.734813310184</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45973.734813310184</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45973.734813310184</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45973.734813310184</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45973.734813310184</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45973.734813310184</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45973.734813310184</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45973.734813310184</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45973.734813310184</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45973.734813310184</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45973.734813310184</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45973.734813310184</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45973.734813310184</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45973.734813310184</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45973.734813310184</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45973.734813310184</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45973.734813310184</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45973.734813310184</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45973.734813310184</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45973.734813310184</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45973.734813310184</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45973.734813310184</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45973.734813310184</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45973.734813310184</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45973.734813310184</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45973.734813310184</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45973.734813310184</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45973.734813310184</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45973.734813310184</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45973.734813310184</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45973.734813310184</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45973.734813310184</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45973.734813310184</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45973.734813310184</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45973.734813310184</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45973.734813310184</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45973.734813310184</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45973.734813310184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45973.734813310184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45973.734813310184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45973.734813310184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45973.734813310184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45973.734813310184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45973.734813310184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45973.734813310184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45973.734813310184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45973.734813310184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45973.734813310184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45973.734813310184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45973.734813310184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45973.734813310184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45973.734813310184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45973.734813310184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45973.734813310184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45973.734813310184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45973.734813310184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45973.734813310184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45973.734813310184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45973.734813310184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45973.734813310184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45973.734813310184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45973.734813310184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45973.734813310184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45973.734813310184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45973.734813310184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45973.734813310184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45973.734813310184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45973.734813310184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45973.734813310184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45973.734813310184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45973.734813310184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45973.734813310184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45973.734813310184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45973.734813310184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45973.734813310184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45973.734813310184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45973.734813310184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45973.734813310184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45973.734813310184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45973.734813310184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45973.734813310184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45973.734813310184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45973.734813310184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45973.734813310184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45973.734813310184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45973.734813310184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45973.734813310184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45973.734813310184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45973.734813310184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45973.734813310184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45973.734813310184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45973.734813310184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45973.734813310184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45973.734813310184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45973.734813310184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45973.734813310184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45973.734813310184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45973.734813310184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45973.734813310184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45973.734813310184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45973.734813310184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45973.734813310184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45973.734813310184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45973.734813310184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45973.734813310184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45973.734813310184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45973.734813310184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45973.734813310184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45973.734813310184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45973.734813310184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45973.734813310184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45973.734813310184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45973.734813310184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45973.734813310184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45973.734813310184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45973.734813310184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45973.734813310184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45973.734813310184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45973.734813310184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45973.734813310184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45973.734813310184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45973.734813310184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45973.734813310184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45973.734813310184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45973.734813310184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45973.734813310184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45973.734813310184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45973.734813310184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45973.734813310184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45973.734813310184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45973.734813310184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45973.734813310184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45973.734813310184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45973.734813310184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45973.734813310184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45973.734813310184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45973.734813310184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45973.734813310184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45973.734813310184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45973.734813310184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45973.734813310184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45973.734813310184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45973.734813310184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45973.734813310184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45973.734813310184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45973.734813310184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45973.734813310184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45973.734813310184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45973.734813310184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45973.734813310184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45973.734813310184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45973.734813310184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45973.734813310184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45973.734813310184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45973.734813310184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45973.734813310184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45973.734813310184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45973.734813310184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45973.734813310184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45973.734813310184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45973.734813310184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45973.734813310184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45973.734813310184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45973.734813310184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45973.734813310184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45973.734813310184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45973.734813310184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45973.734813310184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45973.734813310184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45973.734813310184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45973.734813310184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45973.734813310184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45973.734813310184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45973.734813310184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45973.734813310184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45973.734813310184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45973.734813310184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45973.734813310184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45973.734813310184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45973.734813310184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45973.734813310184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45973.734813310184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45973.734813310184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45973.734813310184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45973.734813310184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45973.734813310184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45973.734813310184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45973.734813310184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45973.734813310184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45973.734813310184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45973.734813310184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45973.734813310184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45973.734813310184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45973.734813310184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45973.734813310184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45973.734813310184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45973.734813310184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45973.734813310184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45973.734813310184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45973.734813310184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45973.734813310184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45973.734813310184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45973.734813310184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45973.734813310184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45973.734813310184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45973.734813310184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45973.734813310184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45973.734813310184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45973.734813310184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45973.734813310184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45973.734813310184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45973.734813310184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45973.734813310184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45973.734813310184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45973.734813310184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45973.734813310184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45973.734813310184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45973.734813310184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45973.734813310184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45973.734813310184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45973.734813310184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45973.734813310184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45973.734813310184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45973.734813310184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45973.734813310184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45973.734813310184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45973.734813310184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45973.734813310184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45973.734813310184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45973.734813310184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45973.734813310184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45973.734813310184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45973.734813310184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45973.734813310184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45973.734813310184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45973.734813310184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45973.734813310184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45973.734813310184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45973.734813310184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45973.734813310184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45973.734813310184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45973.734813310184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45973.734813310184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45973.734813310184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45973.734813310184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45973.734813310184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45973.734813310184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45973.734813310184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45973.734813310184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45973.734813310184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45973.734813310184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45973.734813310184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45973.734813310184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45973.734813310184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45973.734813310184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45973.734813310184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45973.734813310184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45973.734813310184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45973.734813310184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45973.734813310184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45973.734813310184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45973.734813310184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45973.734813310184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45973.734813310184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45973.734813310184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45973.734813310184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45973.734813310184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45973.734813310184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45973.734813310184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45973.734813310184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45973.734813310184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45973.734813310184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45973.734813310184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45973.734813310184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45973.734813310184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45973.734813310184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45973.734813310184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45973.734813310184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45973.734813310184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45973.734813310184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45973.734813310184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45973.734813310184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45973.734813310184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45973.734813310184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45973.734813310184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45973.734813310184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45973.734813310184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45973.734813310184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45973.734813310184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45973.734813310184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45973.734813310184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45973.734813310184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45973.734813310184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45973.734813310184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45973.734813310184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45973.734813310184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45973.734813310184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45973.734813310184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45973.734813310184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45973.734813310184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45973.734813310184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45973.734813310184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45973.734813310184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45973.734813310184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45973.734813310184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45973.734813310184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45973.734813310184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45973.734813310184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45973.734813310184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45973.734813310184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45973.734813310184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45973.734813310184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45973.734813310184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45973.734813310184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45973.734813310184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45973.734813310184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45973.734813310184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45973.734813310184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45973.734813310184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45973.734813310184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45973.734813310184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45973.734813310184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45973.734813310184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45973.734813310184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45973.734813310184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45973.734813310184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45973.734813310184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45973.734813310184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45973.734813310184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45973.734813310184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45973.734813310184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45973.734813310184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45973.734813310184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45973.734813310184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45973.734813310184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45973.734813310184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45973.734813310184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45973.734813310184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45973.734813310184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45973.734813310184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45973.734813310184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45973.734813310184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45973.734813310184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45973.734813310184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45973.734813310184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45973.734813310184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45973.734813310184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45973.734813310184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45973.734813310184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45973.734813310184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45973.734813310184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45973.734813310184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45973.734813310184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45973.734813310184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45973.734813310184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45973.734813310184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45973.734813310184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45973.734813310184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45973.734813310184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45973.734813310184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45973.734813310184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45973.734813310184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45973.734813310184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45973.734813310184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45973.734813310184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45973.734813310184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45973.734813310184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45973.734813310184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45973.734813310184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45973.734813310184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45973.734813310184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45973.734813310184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45973.734813310184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45973.734813310184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45973.734813310184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45973.734813310184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45973.734813310184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45973.734813310184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45973.734813310184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45973.734813310184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45973.734813310184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45973.734813310184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45973.734813310184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45973.734813310184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45973.734813310184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45973.734813310184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45973.734813310184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45973.734813310184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45973.734813310184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45973.734813310184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45973.734813310184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45973.734813310184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45973.734813310184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45973.734813310184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45973.734813310184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45973.734813310184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45973.734813310184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45973.734813310184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45973.734813310184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45973.734813310184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45973.734813310184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45973.734813310184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45973.734813310184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45973.734813310184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45973.734813310184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45973.734813310184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45973.734813310184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45973.734813310184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45973.734813310184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45973.734813310184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45973.734813310184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45973.734813310184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45973.734813310184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45973.734813310184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45973.734813310184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45973.734813310184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45973.734813310184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45973.734813310184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45973.734813310184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45973.734813310184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45973.734813310184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45973.734813310184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45973.734813310184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45973.734813310184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45973.734813310184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45973.734813310184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45973.734813310184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45973.734813310184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45973.734813310184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45973.734813310184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45973.734813310184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45973.734813310184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45973.734813310184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45973.734813310184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45973.734813310184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45973.734813310184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45973.734813310184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45973.734813310184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45973.734813310184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45973.734813310184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45973.734813310184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45973.734813310184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45973.734813310184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45973.734813310184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45973.734813310184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45973.734813310184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45973.734813310184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45973.734813310184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45973.734813310184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45973.734813310184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45973.734813310184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45973.734813310184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45973.734813310184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45973.734813310184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45973.734813310184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45973.734813310184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45973.734813310184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45973.734813310184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45973.734813310184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45973.734813310184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45973.734813310184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45973.734813310184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45973.734813310184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45973.734813310184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45973.734813310184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45973.734813310184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45973.734813310184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45973.734813310184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45973.734813310184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45973.734813310184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45973.734813310184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45973.734813310184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45973.734813310184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45973.734813310184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45973.734813310184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45973.734813310184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45973.734813310184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45973.734813310184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45973.734813310184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45973.734813310184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45973.734813310184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45973.734813310184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45973.734813310184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45973.734813310184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45973.734813310184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45973.734813310184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45973.734813310184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45973.734813310184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45973.734813310184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45973.734813310184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45973.734813310184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45973.734813310184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45973.734813310184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45973.734813310184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45973.734813310184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45973.734813310184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45973.734813310184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45973.734813310184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45973.734813310184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45973.734813310184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45973.734813310184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45973.734813310184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45973.734813310184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45973.734813310184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45973.734813310184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45973.734813310184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45973.734813310184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45973.734813310184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45973.734813310184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45973.734813310184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45973.734813310184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45973.734813310184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45973.734813310184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45973.734813310184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45973.734813310184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45973.734813310184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45973.734813310184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45973.734813310184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45973.734813310184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45973.734813310184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45973.734813310184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45973.734813310184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45973.734813310184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45973.734813310184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45973.734813310184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45973.734813310184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45973.734813310184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45973.734813310184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45973.734813310184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45973.734813310184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45973.734813310184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45973.734813310184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45973.734813310184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45973.734813310184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45973.734813310184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45973.734813310184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45973.734813310184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45973.734813310184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45973.734813310184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45973.734813310184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45973.734813310184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45973.734813310184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45973.734813310184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45973.734813310184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45973.734813310184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45973.734813310184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45973.734813310184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45973.734813310184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45973.734813310184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45973.734813310184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45973.734813310184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45973.734813310184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45973.734813310184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45973.734813310184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45973.734813310184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45973.734813310184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45973.734813310184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45973.734813310184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45973.734813310184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45973.734813310184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45973.734813310184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45973.734813310184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45973.734813310184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45973.734813310184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45973.734813310184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45973.734813310184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45973.734813310184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45973.734813310184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45973.734813310184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45973.734813310184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45973.734813310184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45973.734813310184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45973.734813310184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45973.734813310184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45973.734813310184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45973.734813310184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45973.734813310184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45973.734813310184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45973.734813310184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45973.734813310184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45973.734813310184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45973.734813310184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45973.734813310184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45973.734813310184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45973.734813310184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45973.734813310184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45973.734813310184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45973.734813310184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45973.734813310184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45973.734813310184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45973.734813310184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45973.734813310184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45973.734813310184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45973.734813310184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45973.734813310184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45973.734813310184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45973.734813310184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45973.734813310184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45973.734813310184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45973.734813310184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45973.734813310184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45973.734813310184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45973.734813310184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45973.734813310184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45973.734813310184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45973.734813310184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45973.734813310184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45973.734813310184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45973.734813310184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45973.734813310184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45973.734813310184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45973.734813310184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45973.734813310184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45973.734813310184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45973.734813310184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45973.734813310184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45973.734813310184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45973.734813310184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45973.734813310184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45973.734813310184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45973.734813310184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45973.734813310184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45973.734813310184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45973.734813310184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45973.734813310184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45973.734813310184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45973.734813310184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45973.734813310184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45973.734813310184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45973.734813310184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45973.734813310184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45973.734813310184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45973.734813310184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45973.734813310184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45973.734813310184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45973.734813310184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45973.734813310184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45973.734813310184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45973.734813310184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45973.734813310184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45973.734813310184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45973.734813310184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45973.734813310184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45973.734813310184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45973.734813310184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45973.734813310184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45973.734813310184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45973.734813310184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45973.734813310184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45973.734813310184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45973.734813310184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45973.734813310184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45973.734813310184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45973.734813310184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45973.734813310184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45973.734813310184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45973.734813310184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45973.734813310184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45973.734813310184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45973.734813310184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45973.734813310184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45973.734813310184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45973.734813310184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45973.734813310184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45973.734813310184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45973.734813310184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45973.734813310184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45973.734813310184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45973.734813310184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45973.734813310184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45973.734813310184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45973.734813310184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45973.734813310184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45973.734813310184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45973.734813310184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45973.734813310184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45973.734813310184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45973.734813310184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45973.734813310184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45973.734813310184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45973.734813310184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45973.734813310184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45973.734813310184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45973.734813310184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45973.734813310184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45973.734813310184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45973.734813310184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45973.734813310184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45973.734813310184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45973.734813310184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45973.734813310184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45973.734813310184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45973.734813310184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45973.734813310184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45973.734813310184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45973.734813310184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45973.734813310184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45973.734813310184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45973.734813310184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45973.734813310184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45973.734813310184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45973.734813310184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45973.734813310184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45973.734813310184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45973.734813310184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45973.734813310184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45973.734813310184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45973.734813310184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45973.734813310184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45973.734813310184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45973.734813310184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45973.734813310184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45973.734813310184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45973.734813310184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45973.734813310184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45973.734813310184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45973.734813310184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45973.734813310184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45973.734813310184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45973.734813310184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45973.734813310184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45973.734813310184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45973.734813310184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45973.734813310184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45973.734813310184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45973.734813310184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45973.734813310184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45973.734813310184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45973.734813310184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45973.734813310184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45973.734813310184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45973.734813310184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45973.734813310184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45973.734813310184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45973.734813310184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45973.734813310184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45973.734813310184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45973.734813310184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45973.734813310184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45973.734813310184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45973.734813310184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45973.734813310184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45973.734813310184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45973.734813310184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45973.734813310184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45973.734813310184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45973.734813310184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45973.734813310184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45973.734813310184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45973.734813310184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45973.734813310184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45973.734813310184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45973.734813310184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45973.734813310184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45973.734813310184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45973.734813310184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45973.734813310184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45973.734813310184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45973.734813310184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45973.734813310184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45973.734813310184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45973.734813310184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45973.734813310184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45973.734813310184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45973.734813310184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45973.734813310184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45973.734813310184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45973.734813310184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45973.734813310184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45973.734813310184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45973.734813310184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45973.734813310184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45973.734813310184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45973.734813310184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45973.734813310184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45973.734813310184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45973.734813310184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45973.734813310184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45973.734813310184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45973.734813310184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45973.734813310184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45973.734813310184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45973.734813310184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45973.734813310184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45973.734813310184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45973.734813310184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45973.734813310184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45973.734813310184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45973.734813310184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45973.734813310184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45973.734813310184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45973.734813310184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45973.734813310184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45973.734813310184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45973.734813310184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45973.734813310184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45973.734813310184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45973.734813310184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45973.734813310184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45973.734813310184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45973.734813310184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45973.734813310184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45973.734813310184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45973.734813310184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45973.734813310184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45973.734813310184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45973.734813310184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45973.734813310184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45973.734813310184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45973.734813310184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45973.734813310184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45973.734813310184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45973.734813310184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45973.734813310184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45973.734813310184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45973.734813310184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45973.734813310184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45973.734813310184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45973.734813310184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45973.734813310184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45973.734813310184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45973.734813310184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45973.734813310184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45973.734813310184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45973.734813310184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45973.734813310184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45973.734813310184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45973.734813310184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45973.734813310184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45973.734813310184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45973.734813310184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45973.734813310184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45973.734813310184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45973.734813310184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45973.734813310184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45973.734813310184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45973.734813310184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45973.734813310184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45973.734813310184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45973.734813310184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45973.734813310184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45973.734813310184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45973.734813310184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45973.734813310184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45973.734813310184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45973.734813310184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45973.734813310184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45973.734813310184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45973.734813310184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45973.734813310184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45973.734813310184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45973.734813310184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45973.734813310184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45973.734813310184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45973.734813310184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45973.734813310184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45973.734813310184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45973.734813310184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45973.734813310184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45973.734813310184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45973.734813310184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45973.734813310184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45973.734813310184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45973.734813310184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45973.734813310184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45973.734813310184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45973.734813310184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45973.734813310184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45973.734813310184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45973.734813310184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45973.734813310184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45973.734813310184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45973.734813310184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45973.734813310184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45973.734813310184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45973.734813310184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45973.734813310184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45973.734813310184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45973.734813310184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45973.734813310184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45973.734813310184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45973.734813310184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45973.734813310184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45973.734813310184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45973.734813310184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45973.734813310184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45973.734813310184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45973.734813310184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45973.734813310184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45973.734813310184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45973.734813310184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45973.734813310184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45973.734813310184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45973.734813310184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45973.734813310184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45973.734813310184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45973.734813310184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45973.734813310184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45973.734813310184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45973.734813310184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45973.734813310184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45973.734813310184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45973.734813310184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45973.734813310184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45973.734813310184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45973.734813310184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45973.734813310184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45973.734813310184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45973.734813310184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45973.734813310184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45973.734813310184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45973.734813310184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45973.734813310184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45973.734813310184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45973.734813310184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45973.734813310184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45973.734813310184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45973.734813310184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45973.734813310184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45973.734813310184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45973.734813310184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45973.734813310184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45973.734813310184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45973.734813310184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45973.734813310184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45973.734813310184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45973.734813310184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45973.734813310184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45973.734813310184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45973.734813310184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45973.734813310184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45973.734813310184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45973.734813310184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45973.734813310184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45973.734813310184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45973.734813310184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45973.734813310184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45973.734813310184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45973.734813310184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45973.734813310184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45973.734813310184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45973.734813310184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45973.734813310184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45973.734813310184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45973.734813310184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45973.734813310184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45973.734813310184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45973.734813310184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45973.734813310184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45973.734813310184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45973.734813310184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45973.734813310184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45973.734813310184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45973.734813310184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45973.734813310184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45973.734813310184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45973.734813310184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45973.734813310184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45973.734813310184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45973.734813310184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45973.734813310184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45973.734813310184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45973.734813310184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45973.734813310184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45973.734813310184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45973.734813310184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45973.734813310184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45973.734813310184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45973.734813310184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45973.734813310184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45973.734813310184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45973.734813310184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45973.734813310184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45973.734813310184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45973.734813310184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45973.734813310184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45973.734813310184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45973.734813310184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45973.734813310184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45973.734813310184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45973.734813310184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45973.734813310184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45973.734813310184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45973.734813310184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45973.734813310184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45973.734813310184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45973.734813310184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45973.734813310184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45973.734813310184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45973.734813310184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45973.734813310184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45973.734813310184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45973.734813310184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45973.734813310184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45973.734813310184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45973.734813310184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45973.734813310184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45973.734813310184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45973.734813310184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45973.734813310184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45973.734813310184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45973.734813310184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45973.734813310184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45973.734813310184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45973.734813310184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45973.734813310184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45973.734813310184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45973.734813310184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45973.734813310184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45973.734813310184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45973.734813310184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45973.734813310184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45973.734813310184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45973.734813310184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45973.734813310184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45973.734813310184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45973.734813310184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45973.734813310184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45973.734813310184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45973.734813310184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45973.734813310184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45973.734813310184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45973.734813310184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45973.734813310184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45973.734813310184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45973.734813310184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45973.734813310184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45973.734813310184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45973.734813310184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45973.734813310184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45973.734813310184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45973.734813310184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45973.734813310184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45973.734813310184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45973.734813310184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45973.734813310184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45973.734813310184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45973.734813310184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45973.734813310184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45973.734813310184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45973.734813310184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45973.734813310184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45973.734813310184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45973.734813310184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45973.734813310184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45973.734813310184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45973.734813310184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45973.734813310184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45973.734813310184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45973.734813310184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45973.734813310184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45973.734813310184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45973.734813310184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45973.734813310184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45973.734813310184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45973.734813310184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45973.734813310184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45973.734813310184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45973.734813310184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45973.734813310184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45973.734813310184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45973.734813310184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45973.734813310184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45973.734813310184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45973.734813310184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45973.734813310184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45973.734813310184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45973.734813310184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45973.734813310184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45973.734813310184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45973.734813310184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45973.734813310184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45973.734813310184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45973.734813310184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45973.734813310184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45973.734813310184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45973.734813310184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45973.734813310184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45973.734813310184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45973.734813310184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270.25409571758792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45973.734813310184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45973.734813310184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45973.734813310184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45973.734813310184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45973.734813310184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45973.734813310184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45973.734813310184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45973.734813310184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45973.734813310184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45973.734813310184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45973.734813310184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45973.734813310184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45973.734813310184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45973.734813310184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45973.734813310184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45973.734813310184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45973.734813310184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45973.734813310184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45973.734813310184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45973.734813310184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45973.734813310184</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45973.734813310184</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45973.734813310184</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45973.734813310184</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45973.734813310184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45973.734813310184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45973.734813310184</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45973.734813310184</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t="shared" ref="G31:G34" ca="1" si="1">IFERROR(NOW()-F31,"")</f>
        <v>45973.734813310184</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45973.734813310184</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45973.734813310184</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45973.734813310184</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81.902753124995797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47.545935995367472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25.073702199071704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45973.734813310184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45973.734813310184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45973.734813310184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45973.734813310184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45973.734813310184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45973.734813310184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45973.734813310184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45973.734813310184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45973.734813310184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45973.734813310184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45973.734813310184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45973.734813310184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45973.734813310184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45973.734813310184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45973.734813310184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45973.734813310184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45973.734813310184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45973.734813310184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45973.734813310184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45973.734813310184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45973.734813310184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45973.734813310184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45973.734813310184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45973.734813310184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45973.734813310184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45973.734813310184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45973.734813310184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45973.734813310184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45973.734813310184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45973.734813310184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45973.734813310184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45973.734813310184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45973.734813310184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45973.734813310184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45973.734813310184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45973.734813310184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45973.734813310184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45973.734813310184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45973.734813310184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45973.734813310184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45973.734813310184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45973.734813310184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45973.734813310184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45973.734813310184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45973.734813310184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45973.734813310184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45973.734813310184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45973.734813310184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45973.734813310184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45973.734813310184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45973.734813310184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45973.734813310184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45973.734813310184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45973.734813310184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45973.734813310184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45973.734813310184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45973.734813310184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45973.734813310184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45973.734813310184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45973.734813310184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45973.734813310184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45973.734813310184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45973.734813310184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45973.734813310184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45973.734813310184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45973.734813310184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45973.734813310184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45973.734813310184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45973.734813310184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45973.734813310184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45973.734813310184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45973.734813310184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45973.734813310184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45973.734813310184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45973.734813310184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45973.734813310184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45973.734813310184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45973.734813310184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45973.734813310184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45973.734813310184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45973.734813310184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45973.734813310184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45973.734813310184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45973.734813310184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45973.734813310184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45973.734813310184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45973.734813310184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45973.734813310184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45973.734813310184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45973.734813310184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45973.734813310184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45973.734813310184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45973.734813310184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45973.734813310184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45973.734813310184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45973.734813310184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45973.734813310184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45973.734813310184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45973.734813310184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45973.734813310184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45973.734813310184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45973.734813310184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45973.734813310184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45973.734813310184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45973.734813310184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45973.734813310184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45973.734813310184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45973.734813310184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45973.734813310184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45973.734813310184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45973.734813310184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45973.734813310184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45973.734813310184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45973.734813310184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45973.734813310184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45973.734813310184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45973.734813310184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45973.734813310184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45973.734813310184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45973.734813310184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45973.734813310184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45973.734813310184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45973.734813310184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45973.734813310184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45973.734813310184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45973.734813310184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45973.734813310184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45973.734813310184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45973.734813310184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45973.734813310184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45973.734813310184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45973.734813310184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45973.734813310184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45973.734813310184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45973.734813310184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45973.734813310184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45973.734813310184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45973.734813310184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45973.734813310184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45973.734813310184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45973.734813310184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45973.734813310184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45973.734813310184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45973.734813310184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45973.734813310184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45973.734813310184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45973.734813310184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45973.734813310184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45973.734813310184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45973.734813310184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45973.734813310184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45973.734813310184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45973.734813310184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45973.734813310184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45973.734813310184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45973.734813310184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45973.734813310184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45973.734813310184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45973.734813310184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45973.734813310184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45973.734813310184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45973.734813310184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45973.734813310184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45973.734813310184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45973.734813310184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45973.734813310184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45973.734813310184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45973.734813310184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45973.734813310184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45973.734813310184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45973.734813310184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45973.734813310184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45973.734813310184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45973.734813310184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45973.734813310184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45973.734813310184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45973.734813310184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45973.734813310184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45973.734813310184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45973.734813310184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45973.734813310184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45973.734813310184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45973.734813310184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45973.734813310184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45973.734813310184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45973.734813310184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45973.734813310184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45973.734813310184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45973.734813310184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45973.734813310184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45973.734813310184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45973.734813310184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45973.734813310184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45973.734813310184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45973.734813310184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45973.734813310184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45973.734813310184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45973.734813310184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45973.734813310184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45973.734813310184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45973.734813310184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45973.734813310184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45973.734813310184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45973.734813310184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45973.734813310184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45973.734813310184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45973.734813310184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45973.734813310184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45973.734813310184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45973.734813310184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45973.734813310184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45973.734813310184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45973.734813310184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45973.734813310184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45973.734813310184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45973.734813310184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45973.734813310184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45973.734813310184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45973.734813310184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45973.734813310184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45973.734813310184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45973.734813310184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45973.734813310184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45973.734813310184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45973.734813310184</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3" ca="1" si="0">IFERROR(NOW()-F2,"-")</f>
        <v>0.40356331018119818</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30160</v>
      </c>
      <c r="E3" s="124" t="s">
        <v>39021</v>
      </c>
      <c r="F3" s="143">
        <v>45973.697500000002</v>
      </c>
      <c r="G3" s="105">
        <f t="shared" ca="1" si="0"/>
        <v>3.7313310182071291E-2</v>
      </c>
      <c r="H3" s="143">
        <v>45973.679814814815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R6</v>
      </c>
      <c r="C4" s="142">
        <v>2</v>
      </c>
      <c r="D4" s="141" t="s">
        <v>29104</v>
      </c>
      <c r="E4" s="124"/>
      <c r="F4" s="143"/>
      <c r="G4" s="105">
        <f t="shared" ca="1" si="0"/>
        <v>45973.734813310184</v>
      </c>
      <c r="H4" s="143">
        <v>45973.716180555559</v>
      </c>
      <c r="I4" s="141" t="str">
        <f>IFERROR(VLOOKUP(D4,DB!A:F,6,0),"")</f>
        <v>SCECO</v>
      </c>
      <c r="J4" s="141" t="str">
        <f>IFERROR(VLOOKUP(D4,DB!A:G,7,0),"")</f>
        <v>Vandalized+No BB Design</v>
      </c>
      <c r="K4" s="144"/>
      <c r="L4" s="145" t="str">
        <f>IFERROR(VLOOKUP(D4,DB!A:I,9,0),"")</f>
        <v>Latis</v>
      </c>
    </row>
    <row r="5" spans="1:16382" ht="31.5" customHeight="1">
      <c r="A5" s="140" t="s">
        <v>39121</v>
      </c>
      <c r="B5" s="141" t="str">
        <f>IFERROR(VLOOKUP(D5,DB!A:K,11,0),"")</f>
        <v>R6</v>
      </c>
      <c r="C5" s="142">
        <v>1</v>
      </c>
      <c r="D5" s="141" t="s">
        <v>33892</v>
      </c>
      <c r="E5" s="124" t="s">
        <v>39021</v>
      </c>
      <c r="F5" s="143"/>
      <c r="G5" s="105">
        <f t="shared" ca="1" si="0"/>
        <v>45973.734813310184</v>
      </c>
      <c r="H5" s="143">
        <v>45973.719421296293</v>
      </c>
      <c r="I5" s="141" t="str">
        <f>IFERROR(VLOOKUP(D5,DB!A:F,6,0),"")</f>
        <v>SCECO</v>
      </c>
      <c r="J5" s="141" t="str">
        <f>IFERROR(VLOOKUP(D5,DB!A:G,7,0),"")</f>
        <v>Vandalized+No BB Design</v>
      </c>
      <c r="K5" s="144"/>
      <c r="L5" s="145" t="str">
        <f>IFERROR(VLOOKUP(D5,DB!A:I,9,0),"")</f>
        <v>Latis</v>
      </c>
    </row>
    <row r="6" spans="1:16382" ht="31.5" customHeight="1">
      <c r="A6" s="140"/>
      <c r="B6" s="141" t="str">
        <f>IFERROR(VLOOKUP(D6,DB!A:K,11,0),"")</f>
        <v/>
      </c>
      <c r="C6" s="142"/>
      <c r="D6" s="141"/>
      <c r="E6" s="124"/>
      <c r="F6" s="143"/>
      <c r="G6" s="105">
        <f t="shared" ca="1" si="0"/>
        <v>45973.734813310184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45973.734813310184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45973.734813310184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45973.734813310184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45973.734813310184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45973.734813310184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45973.734813310184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45973.734813310184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45973.734813310184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45973.734813310184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45973.734813310184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45973.734813310184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45973.734813310184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45973.734813310184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45973.734813310184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45973.734813310184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45973.734813310184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45973.734813310184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45973.734813310184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45973.734813310184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45973.734813310184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45973.734813310184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45973.734813310184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45973.734813310184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45973.734813310184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45973.734813310184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45973.734813310184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45973.734813310184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45973.734813310184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45973.734813310184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45973.734813310184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45973.734813310184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45973.734813310184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45973.734813310184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45973.734813310184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45973.734813310184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45973.734813310184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45973.734813310184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45973.734813310184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45973.734813310184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45973.734813310184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45973.734813310184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45973.734813310184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45973.734813310184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45973.734813310184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45973.734813310184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45973.734813310184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45973.734813310184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45973.734813310184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45973.734813310184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45973.734813310184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45973.734813310184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45973.734813310184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45973.734813310184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45973.734813310184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45973.734813310184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45973.734813310184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45973.734813310184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45973.734813310184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45973.734813310184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45973.734813310184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45973.734813310184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45973.734813310184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45973.734813310184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45973.734813310184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45973.734813310184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45973.734813310184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45973.734813310184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45973.734813310184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45973.734813310184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45973.734813310184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45973.734813310184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45973.734813310184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45973.734813310184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45973.734813310184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45973.734813310184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45973.734813310184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45973.734813310184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45973.734813310184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45973.734813310184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45973.734813310184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45973.734813310184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45973.734813310184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45973.734813310184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45973.734813310184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45973.734813310184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45973.734813310184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45973.734813310184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45973.734813310184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45973.734813310184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45973.734813310184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45973.734813310184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45973.734813310184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45973.734813310184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45973.734813310184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45973.734813310184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45973.734813310184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45973.734813310184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45973.734813310184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45973.734813310184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45973.734813310184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45973.734813310184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45973.734813310184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45973.734813310184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45973.734813310184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45973.734813310184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45973.734813310184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45973.734813310184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45973.734813310184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45973.734813310184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45973.734813310184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45973.734813310184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45973.734813310184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45973.734813310184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45973.734813310184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45973.734813310184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45973.734813310184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45973.734813310184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45973.734813310184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45973.734813310184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45973.734813310184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45973.734813310184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45973.734813310184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45973.734813310184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45973.734813310184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45973.734813310184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45973.734813310184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45973.734813310184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45973.734813310184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45973.734813310184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45973.734813310184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45973.734813310184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45973.734813310184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45973.734813310184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45973.734813310184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45973.734813310184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45973.734813310184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45973.734813310184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45973.734813310184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45973.734813310184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45973.734813310184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45973.734813310184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45973.734813310184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45973.734813310184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45973.734813310184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45973.734813310184</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