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15" documentId="120_S{2AC9BD13-BADA-5192-A53E-5A8FF88502F6}" xr6:coauthVersionLast="47" xr6:coauthVersionMax="47" xr10:uidLastSave="{172EE426-92E9-425E-B75E-C4AD2397F3D1}"/>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<sst xmlns="http://schemas.openxmlformats.org/spreadsheetml/2006/main" count="181586" uniqueCount="39207">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</sst>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tabSelected="1" workbookViewId="0">
      <selection activeCell="L8" sqref="L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330.3675202546292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45993.315946180555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45993.315946180555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45993.315946180555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45993.315946180555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45993.315946180555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45993.315946180555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45993.315946180555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45993.315946180555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45993.315946180555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45993.315946180555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45993.315946180555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45993.315946180555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45993.315946180555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45993.315946180555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45993.315946180555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45993.315946180555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45993.315946180555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45993.315946180555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45993.315946180555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45993.315946180555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45993.315946180555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45993.315946180555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45993.315946180555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45993.315946180555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45993.315946180555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45993.315946180555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45993.315946180555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45993.315946180555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45993.315946180555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45993.315946180555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45993.315946180555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45993.315946180555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45993.315946180555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45993.315946180555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45993.315946180555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45993.315946180555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45993.315946180555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45993.315946180555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45993.315946180555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45993.315946180555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45993.315946180555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45993.315946180555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45993.315946180555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45993.315946180555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45993.315946180555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45993.315946180555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45993.315946180555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45993.315946180555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45993.315946180555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45993.315946180555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45993.315946180555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45993.315946180555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45993.315946180555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45993.315946180555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45993.315946180555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45993.315946180555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45993.315946180555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45993.315946180555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45993.315946180555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45993.315946180555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45993.315946180555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45993.315946180555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45993.315946180555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45993.315946180555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45993.315946180555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45993.315946180555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45993.315946180555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45993.315946180555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45993.315946180555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45993.315946180555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45993.315946180555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45993.315946180555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45993.315946180555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45993.315946180555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45993.315946180555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45993.315946180555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45993.315946180555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45993.315946180555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45993.315946180555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45993.315946180555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45993.315946180555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45993.315946180555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45993.315946180555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45993.315946180555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45993.315946180555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45993.315946180555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45993.315946180555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45993.315946180555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45993.315946180555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45993.315946180555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45993.315946180555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45993.315946180555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45993.315946180555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45993.315946180555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45993.315946180555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45993.315946180555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45993.315946180555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45993.315946180555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45993.315946180555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45993.315946180555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45993.315946180555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45993.315946180555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45993.315946180555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45993.315946180555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45993.315946180555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45993.315946180555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45993.315946180555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45993.315946180555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45993.315946180555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45993.315946180555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45993.315946180555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45993.315946180555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45993.315946180555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45993.315946180555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45993.315946180555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45993.315946180555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45993.315946180555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45993.315946180555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45993.315946180555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45993.315946180555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45993.315946180555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45993.315946180555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45993.315946180555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45993.315946180555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45993.315946180555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45993.315946180555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45993.315946180555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45993.315946180555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45993.315946180555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45993.315946180555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45993.315946180555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45993.315946180555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45993.315946180555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45993.315946180555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45993.315946180555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45993.315946180555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45993.315946180555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45993.315946180555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45993.315946180555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45993.315946180555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45993.315946180555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45993.315946180555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45993.315946180555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45993.315946180555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45993.315946180555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45993.315946180555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45993.315946180555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45993.315946180555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45993.315946180555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45993.315946180555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45993.315946180555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45993.315946180555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45993.315946180555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45993.315946180555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45993.315946180555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45993.315946180555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45993.315946180555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45993.315946180555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45993.315946180555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45993.315946180555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45993.315946180555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45993.315946180555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45993.315946180555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45993.315946180555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45993.315946180555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45993.315946180555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45993.315946180555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45993.315946180555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45993.315946180555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45993.315946180555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45993.315946180555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45993.315946180555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45993.315946180555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45993.315946180555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45993.315946180555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45993.315946180555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45993.315946180555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45993.315946180555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45993.315946180555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45993.315946180555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45993.315946180555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45993.315946180555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45993.315946180555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45993.315946180555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45993.315946180555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45993.315946180555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45993.315946180555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45993.315946180555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45993.315946180555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45993.315946180555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45993.315946180555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45993.315946180555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45993.315946180555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45993.315946180555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45993.315946180555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45993.315946180555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45993.315946180555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45993.315946180555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45993.315946180555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45993.315946180555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45993.315946180555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45993.315946180555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45993.315946180555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45993.315946180555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45993.315946180555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45993.315946180555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45993.315946180555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45993.315946180555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45993.315946180555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45993.315946180555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7A0C7975-6403-4413-84CC-A4A08F7C3F4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168.31610821759386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8.9285271990738693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1.2277199071832001E-2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8.3043981430819258E-4</v>
      </c>
      <c r="H6" s="100">
        <v>45993.306087962963</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45993.315946180555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45993.315946180555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45993.315946180555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45993.315946180555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45993.315946180555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45993.315946180555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45993.315946180555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45993.315946180555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45993.315946180555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45993.315946180555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45993.315946180555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45993.315946180555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45993.315946180555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45993.315946180555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45993.315946180555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45993.315946180555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45993.315946180555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45993.315946180555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45993.315946180555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45993.315946180555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45993.315946180555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45993.315946180555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45993.315946180555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45993.315946180555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45993.315946180555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45993.315946180555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45993.315946180555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45993.315946180555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45993.315946180555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45993.315946180555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45993.315946180555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45993.315946180555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45993.315946180555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45993.315946180555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45993.315946180555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45993.315946180555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45993.315946180555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45993.315946180555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45993.315946180555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45993.315946180555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45993.315946180555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45993.315946180555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45993.315946180555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45993.315946180555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45993.315946180555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45993.315946180555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45993.315946180555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45993.315946180555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45993.315946180555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45993.315946180555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45993.315946180555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45993.315946180555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45993.315946180555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45993.315946180555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45993.315946180555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45993.315946180555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45993.315946180555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45993.315946180555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45993.315946180555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45993.315946180555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45993.315946180555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45993.315946180555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45993.315946180555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45993.315946180555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45993.315946180555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45993.315946180555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45993.315946180555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45993.315946180555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45993.315946180555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45993.315946180555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45993.315946180555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45993.315946180555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45993.315946180555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45993.315946180555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45993.315946180555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45993.315946180555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45993.315946180555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45993.315946180555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45993.315946180555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45993.315946180555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45993.315946180555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45993.315946180555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45993.315946180555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45993.315946180555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45993.315946180555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45993.315946180555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45993.315946180555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45993.315946180555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45993.315946180555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45993.315946180555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45993.315946180555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45993.315946180555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45993.315946180555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45993.315946180555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45993.315946180555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45993.315946180555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45993.315946180555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45993.315946180555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45993.315946180555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45993.315946180555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45993.315946180555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45993.315946180555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45993.315946180555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45993.315946180555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45993.315946180555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45993.315946180555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45993.315946180555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45993.315946180555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45993.315946180555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45993.315946180555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45993.315946180555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45993.315946180555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45993.315946180555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45993.315946180555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45993.315946180555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45993.315946180555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45993.315946180555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45993.315946180555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45993.315946180555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45993.315946180555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45993.315946180555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45993.315946180555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45993.315946180555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45993.315946180555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45993.315946180555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45993.315946180555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45993.315946180555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45993.315946180555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45993.315946180555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45993.315946180555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45993.315946180555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45993.315946180555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45993.315946180555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45993.315946180555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45993.315946180555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45993.315946180555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45993.315946180555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45993.315946180555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45993.315946180555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45993.315946180555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45993.315946180555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45993.315946180555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45993.315946180555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45993.315946180555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45993.315946180555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45993.315946180555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45993.315946180555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45993.315946180555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45993.315946180555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45993.315946180555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45993.315946180555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45993.315946180555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45993.315946180555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45993.315946180555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45993.315946180555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45993.315946180555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45993.315946180555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45993.315946180555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45993.315946180555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45993.315946180555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45993.315946180555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45993.315946180555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45993.315946180555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45993.315946180555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45993.315946180555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45993.315946180555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45993.315946180555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45993.315946180555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45993.315946180555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45993.315946180555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45993.315946180555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45993.315946180555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45993.315946180555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45993.315946180555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45993.315946180555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45993.315946180555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45993.315946180555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45993.315946180555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45993.315946180555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45993.315946180555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45993.315946180555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45993.315946180555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45993.315946180555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45993.315946180555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45993.315946180555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45993.315946180555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45993.315946180555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45993.315946180555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45993.315946180555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45993.315946180555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45993.315946180555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45993.315946180555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45993.315946180555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45993.315946180555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45993.315946180555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45993.315946180555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45993.315946180555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45993.315946180555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45993.315946180555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45993.315946180555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45993.315946180555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45993.315946180555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45993.315946180555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45993.315946180555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45993.315946180555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45993.315946180555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45993.315946180555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45993.315946180555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45993.315946180555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45993.315946180555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45993.315946180555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45993.315946180555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45993.315946180555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45993.315946180555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45993.315946180555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45993.315946180555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45993.315946180555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45993.315946180555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45993.315946180555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45993.315946180555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45993.315946180555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45993.315946180555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45993.315946180555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45993.315946180555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45993.315946180555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45993.315946180555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45993.315946180555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45993.315946180555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45993.315946180555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45993.315946180555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45993.315946180555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45993.315946180555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45993.315946180555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45993.315946180555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45993.315946180555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45993.315946180555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45993.315946180555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45993.315946180555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45993.315946180555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45993.315946180555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45993.315946180555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45993.315946180555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45993.315946180555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45993.315946180555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45993.315946180555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45993.315946180555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45993.315946180555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45993.315946180555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45993.315946180555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45993.315946180555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45993.315946180555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45993.315946180555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45993.315946180555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45993.315946180555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45993.315946180555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45993.315946180555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45993.315946180555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45993.315946180555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45993.315946180555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45993.315946180555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45993.315946180555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45993.315946180555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45993.315946180555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45993.315946180555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45993.315946180555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45993.315946180555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45993.315946180555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45993.315946180555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45993.315946180555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45993.315946180555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45993.315946180555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45993.315946180555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45993.315946180555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45993.315946180555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45993.315946180555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45993.315946180555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45993.315946180555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45993.315946180555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45993.315946180555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45993.315946180555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45993.315946180555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45993.315946180555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45993.315946180555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45993.315946180555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45993.315946180555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45993.315946180555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45993.315946180555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45993.315946180555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45993.315946180555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45993.315946180555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45993.315946180555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45993.315946180555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45993.315946180555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45993.315946180555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45993.315946180555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45993.315946180555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45993.315946180555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45993.315946180555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45993.315946180555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45993.315946180555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45993.315946180555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45993.315946180555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45993.315946180555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45993.315946180555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45993.315946180555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45993.315946180555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45993.315946180555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45993.315946180555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45993.315946180555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45993.315946180555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45993.315946180555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45993.315946180555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45993.315946180555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45993.315946180555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45993.315946180555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45993.315946180555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45993.315946180555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45993.315946180555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45993.315946180555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45993.315946180555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45993.315946180555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45993.315946180555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45993.315946180555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45993.315946180555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45993.315946180555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45993.315946180555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45993.315946180555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45993.315946180555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45993.315946180555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45993.315946180555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45993.315946180555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45993.315946180555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45993.315946180555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45993.315946180555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45993.315946180555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45993.315946180555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45993.315946180555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45993.315946180555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45993.315946180555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45993.315946180555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45993.315946180555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45993.315946180555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45993.315946180555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45993.315946180555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45993.315946180555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45993.315946180555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45993.315946180555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45993.315946180555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45993.315946180555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45993.315946180555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45993.315946180555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45993.315946180555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45993.315946180555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45993.315946180555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45993.315946180555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45993.315946180555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45993.315946180555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45993.315946180555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45993.315946180555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45993.315946180555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45993.315946180555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45993.315946180555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45993.315946180555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45993.315946180555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45993.315946180555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45993.315946180555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45993.315946180555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45993.315946180555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45993.315946180555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45993.315946180555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45993.315946180555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45993.315946180555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45993.315946180555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45993.315946180555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45993.315946180555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45993.315946180555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45993.315946180555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45993.315946180555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45993.315946180555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45993.315946180555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45993.315946180555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45993.315946180555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45993.315946180555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45993.315946180555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45993.315946180555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45993.315946180555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45993.315946180555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45993.315946180555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45993.315946180555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45993.315946180555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45993.315946180555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45993.315946180555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45993.315946180555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45993.315946180555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45993.315946180555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45993.315946180555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45993.315946180555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45993.315946180555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45993.315946180555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45993.315946180555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45993.315946180555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45993.315946180555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45993.315946180555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45993.315946180555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45993.315946180555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45993.315946180555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45993.315946180555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45993.315946180555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45993.315946180555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45993.315946180555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45993.315946180555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45993.315946180555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45993.315946180555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45993.315946180555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45993.315946180555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45993.315946180555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45993.315946180555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45993.315946180555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45993.315946180555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45993.315946180555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45993.315946180555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45993.315946180555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45993.315946180555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45993.315946180555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45993.315946180555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45993.315946180555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45993.315946180555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45993.315946180555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45993.315946180555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45993.315946180555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45993.315946180555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45993.315946180555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45993.315946180555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45993.315946180555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45993.315946180555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45993.315946180555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45993.315946180555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45993.315946180555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45993.315946180555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45993.315946180555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45993.315946180555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45993.315946180555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45993.315946180555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45993.315946180555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45993.315946180555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45993.315946180555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45993.315946180555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45993.315946180555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45993.315946180555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45993.315946180555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45993.315946180555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45993.315946180555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45993.315946180555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45993.315946180555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45993.315946180555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45993.315946180555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45993.315946180555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45993.315946180555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45993.315946180555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45993.315946180555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45993.315946180555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45993.315946180555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45993.315946180555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45993.315946180555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45993.315946180555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45993.315946180555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45993.315946180555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45993.315946180555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45993.315946180555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45993.315946180555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45993.315946180555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45993.315946180555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45993.315946180555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45993.315946180555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45993.315946180555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45993.315946180555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45993.315946180555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45993.315946180555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45993.315946180555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45993.315946180555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45993.315946180555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45993.315946180555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45993.315946180555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45993.315946180555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45993.315946180555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45993.315946180555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45993.315946180555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45993.315946180555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45993.315946180555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45993.315946180555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45993.315946180555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45993.315946180555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45993.315946180555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45993.315946180555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45993.315946180555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45993.315946180555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45993.315946180555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45993.315946180555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45993.315946180555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45993.315946180555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45993.315946180555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45993.315946180555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45993.315946180555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45993.315946180555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45993.315946180555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45993.315946180555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45993.315946180555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45993.315946180555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45993.315946180555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45993.315946180555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45993.315946180555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45993.315946180555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45993.315946180555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45993.315946180555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45993.315946180555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45993.315946180555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45993.315946180555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45993.315946180555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45993.315946180555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45993.315946180555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45993.315946180555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45993.315946180555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45993.315946180555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45993.315946180555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45993.315946180555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45993.315946180555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45993.315946180555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45993.315946180555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45993.315946180555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45993.315946180555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45993.315946180555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45993.315946180555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45993.315946180555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45993.315946180555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45993.315946180555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45993.315946180555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45993.315946180555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45993.315946180555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45993.315946180555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45993.315946180555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45993.315946180555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45993.315946180555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45993.315946180555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45993.315946180555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45993.315946180555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45993.315946180555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45993.315946180555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45993.315946180555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45993.315946180555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45993.315946180555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45993.315946180555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45993.315946180555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45993.315946180555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45993.315946180555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45993.315946180555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45993.315946180555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45993.315946180555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45993.315946180555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45993.315946180555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45993.315946180555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45993.315946180555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45993.315946180555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45993.315946180555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45993.315946180555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45993.315946180555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45993.315946180555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45993.315946180555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45993.315946180555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45993.315946180555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45993.315946180555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45993.315946180555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45993.315946180555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45993.315946180555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45993.315946180555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45993.315946180555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45993.315946180555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45993.315946180555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45993.315946180555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45993.315946180555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45993.315946180555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45993.315946180555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45993.315946180555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45993.315946180555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45993.315946180555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45993.315946180555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45993.315946180555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45993.315946180555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45993.315946180555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45993.315946180555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45993.315946180555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45993.315946180555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45993.315946180555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45993.315946180555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45993.315946180555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45993.315946180555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45993.315946180555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45993.315946180555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45993.315946180555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45993.315946180555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45993.315946180555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45993.315946180555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45993.315946180555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45993.315946180555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45993.315946180555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45993.315946180555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45993.315946180555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45993.315946180555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45993.315946180555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45993.315946180555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45993.315946180555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45993.315946180555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45993.315946180555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45993.315946180555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45993.315946180555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45993.315946180555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45993.315946180555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45993.315946180555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45993.315946180555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45993.315946180555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45993.315946180555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45993.315946180555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45993.315946180555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45993.315946180555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45993.315946180555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45993.315946180555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45993.315946180555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45993.315946180555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45993.315946180555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45993.315946180555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45993.315946180555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45993.315946180555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45993.315946180555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45993.315946180555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45993.315946180555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45993.315946180555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45993.315946180555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45993.315946180555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45993.315946180555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45993.315946180555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45993.315946180555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45993.315946180555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45993.315946180555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45993.315946180555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45993.315946180555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45993.315946180555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45993.315946180555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45993.315946180555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45993.315946180555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45993.315946180555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45993.315946180555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45993.315946180555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45993.315946180555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45993.315946180555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45993.315946180555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45993.315946180555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45993.315946180555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45993.315946180555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45993.315946180555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45993.315946180555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45993.315946180555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45993.315946180555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45993.315946180555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45993.315946180555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45993.315946180555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45993.315946180555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45993.315946180555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45993.315946180555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45993.315946180555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45993.315946180555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45993.315946180555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45993.315946180555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45993.315946180555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45993.315946180555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45993.315946180555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45993.315946180555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45993.315946180555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45993.315946180555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45993.315946180555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45993.315946180555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45993.315946180555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45993.315946180555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45993.315946180555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45993.315946180555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45993.315946180555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45993.315946180555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45993.315946180555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45993.315946180555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45993.315946180555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45993.315946180555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45993.315946180555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45993.315946180555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45993.315946180555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45993.315946180555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45993.315946180555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45993.315946180555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45993.315946180555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45993.315946180555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45993.315946180555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45993.315946180555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45993.315946180555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45993.315946180555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45993.315946180555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45993.315946180555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45993.315946180555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45993.315946180555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45993.315946180555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45993.315946180555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45993.315946180555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45993.315946180555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45993.315946180555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45993.315946180555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45993.315946180555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45993.315946180555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45993.315946180555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45993.315946180555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45993.315946180555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45993.315946180555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45993.315946180555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45993.315946180555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45993.315946180555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45993.315946180555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45993.315946180555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45993.315946180555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45993.315946180555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45993.315946180555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45993.315946180555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45993.315946180555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45993.315946180555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45993.315946180555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45993.315946180555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45993.315946180555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45993.315946180555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45993.315946180555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45993.315946180555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45993.315946180555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45993.315946180555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45993.315946180555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45993.315946180555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45993.315946180555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45993.315946180555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45993.315946180555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45993.315946180555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45993.315946180555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45993.315946180555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45993.315946180555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45993.315946180555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45993.315946180555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45993.315946180555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45993.315946180555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45993.315946180555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45993.315946180555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45993.315946180555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45993.315946180555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45993.315946180555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45993.315946180555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45993.315946180555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45993.315946180555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45993.315946180555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45993.315946180555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45993.315946180555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45993.315946180555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45993.315946180555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45993.315946180555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45993.315946180555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45993.315946180555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45993.315946180555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45993.315946180555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45993.315946180555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45993.315946180555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45993.315946180555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45993.315946180555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45993.315946180555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45993.315946180555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45993.315946180555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45993.315946180555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45993.315946180555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45993.315946180555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45993.315946180555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45993.315946180555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45993.315946180555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45993.315946180555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45993.315946180555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45993.315946180555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45993.315946180555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45993.315946180555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45993.315946180555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45993.315946180555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45993.315946180555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45993.315946180555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45993.315946180555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45993.315946180555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45993.315946180555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45993.315946180555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45993.315946180555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45993.315946180555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45993.315946180555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45993.315946180555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45993.315946180555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45993.315946180555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45993.315946180555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45993.315946180555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45993.315946180555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45993.315946180555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45993.315946180555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45993.315946180555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45993.315946180555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45993.315946180555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45993.315946180555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45993.315946180555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45993.315946180555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45993.315946180555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45993.315946180555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45993.315946180555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45993.315946180555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45993.315946180555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45993.315946180555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45993.315946180555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45993.315946180555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45993.315946180555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45993.315946180555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45993.315946180555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45993.315946180555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45993.315946180555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45993.315946180555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45993.315946180555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45993.315946180555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45993.315946180555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45993.315946180555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45993.315946180555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45993.315946180555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45993.315946180555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45993.315946180555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45993.315946180555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45993.315946180555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45993.315946180555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45993.315946180555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45993.315946180555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45993.315946180555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45993.315946180555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45993.315946180555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45993.315946180555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45993.315946180555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45993.315946180555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45993.315946180555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45993.315946180555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45993.315946180555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45993.315946180555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45993.315946180555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45993.315946180555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45993.315946180555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45993.315946180555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45993.315946180555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45993.315946180555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45993.315946180555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45993.315946180555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45993.315946180555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45993.315946180555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45993.315946180555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45993.315946180555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45993.315946180555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45993.315946180555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45993.315946180555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45993.315946180555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45993.315946180555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45993.315946180555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45993.315946180555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45993.315946180555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45993.315946180555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45993.315946180555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45993.315946180555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45993.315946180555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45993.315946180555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45993.315946180555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45993.315946180555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45993.315946180555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45993.315946180555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45993.315946180555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45993.315946180555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45993.315946180555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45993.315946180555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45993.315946180555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45993.315946180555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45993.315946180555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45993.315946180555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45993.315946180555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45993.315946180555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45993.315946180555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45993.315946180555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45993.315946180555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45993.315946180555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45993.315946180555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45993.315946180555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45993.315946180555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45993.315946180555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45993.315946180555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45993.315946180555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45993.315946180555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45993.315946180555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45993.315946180555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45993.315946180555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45993.315946180555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45993.315946180555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45993.315946180555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45993.315946180555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45993.315946180555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45993.315946180555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45993.315946180555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45993.315946180555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45993.315946180555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45993.315946180555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45993.315946180555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45993.315946180555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45993.315946180555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45993.315946180555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45993.315946180555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45993.315946180555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45993.315946180555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45993.315946180555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45993.315946180555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45993.315946180555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45993.315946180555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45993.315946180555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45993.315946180555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45993.315946180555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45993.315946180555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45993.315946180555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45993.315946180555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45993.315946180555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45993.315946180555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45993.315946180555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45993.315946180555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45993.315946180555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45993.315946180555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45993.315946180555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45993.315946180555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45993.315946180555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45993.315946180555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45993.315946180555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45993.315946180555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45993.315946180555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45993.315946180555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45993.315946180555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45993.315946180555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45993.315946180555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45993.315946180555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45993.315946180555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45993.315946180555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45993.315946180555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45993.315946180555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45993.315946180555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45993.315946180555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45993.315946180555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45993.315946180555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45993.315946180555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45993.315946180555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45993.315946180555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45993.315946180555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45993.315946180555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45993.315946180555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45993.315946180555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45993.315946180555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45993.315946180555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45993.315946180555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45993.315946180555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45993.315946180555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45993.315946180555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45993.315946180555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45993.315946180555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45993.315946180555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45993.315946180555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45993.315946180555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45993.315946180555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45993.315946180555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45993.315946180555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45993.315946180555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45993.315946180555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45993.315946180555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45993.315946180555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45993.315946180555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45993.315946180555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45993.315946180555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45993.315946180555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45993.315946180555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45993.315946180555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45993.315946180555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45993.315946180555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45993.315946180555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289.83522858795914</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 ca="1" si="0">IFERROR(NOW()-F3,"")</f>
        <v>0.60069155092787696</v>
      </c>
      <c r="H3" s="92">
        <v>45992.705231481479</v>
      </c>
      <c r="I3" s="110" t="str">
        <f>IFERROR(VLOOKUP(D3,DB!A:F,6,0),"")</f>
        <v>Generator-SG</v>
      </c>
      <c r="J3" s="110" t="str">
        <f>IFERROR(VLOOKUP(D3,DB!A:G,7,0),"")</f>
        <v>Dead</v>
      </c>
      <c r="K3" s="94" t="s">
        <v>39198</v>
      </c>
      <c r="L3" s="88" t="str">
        <f>IFERROR(VLOOKUP(D3,DB!A:I,9,0),"")</f>
        <v>Latis</v>
      </c>
    </row>
    <row r="4" spans="1:16" ht="15" customHeight="1">
      <c r="A4" s="110"/>
      <c r="B4" s="88" t="str">
        <f>IFERROR(VLOOKUP(D4,DB!A:K,11,0),"")</f>
        <v/>
      </c>
      <c r="C4" s="90"/>
      <c r="D4" s="88"/>
      <c r="E4" s="91"/>
      <c r="F4" s="92"/>
      <c r="G4" s="93">
        <f ca="1">IFERROR(NOW()-F4,"")</f>
        <v>45993.315946180555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45993.315946180555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45993.315946180555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45993.315946180555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45993.315946180555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45993.315946180555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45993.315946180555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45993.315946180555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45993.315946180555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45993.315946180555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45993.315946180555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45993.315946180555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45993.315946180555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45993.315946180555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45993.315946180555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45993.315946180555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4"/>
      <c r="E20" s="91"/>
      <c r="F20" s="92"/>
      <c r="G20" s="93">
        <f t="shared" ca="1" si="1"/>
        <v>45993.315946180555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45993.315946180555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45993.315946180555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45993.315946180555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45993.315946180555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45993.315946180555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45993.315946180555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45993.315946180555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45993.315946180555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45993.315946180555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45993.315946180555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45993.315946180555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45993.315946180555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45993.315946180555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45993.315946180555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45993.315946180555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45993.315946180555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45993.315946180555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45993.315946180555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45993.315946180555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45993.315946180555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45993.315946180555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45993.315946180555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45993.315946180555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45993.315946180555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45993.315946180555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45993.315946180555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45993.315946180555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45993.315946180555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45993.315946180555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45993.315946180555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45993.315946180555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45993.315946180555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45993.315946180555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45993.315946180555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45993.315946180555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45993.315946180555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45993.315946180555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45993.315946180555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45993.315946180555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45993.315946180555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45993.315946180555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45993.315946180555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45993.315946180555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45993.315946180555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45993.315946180555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45993.315946180555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45993.315946180555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45993.315946180555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45993.315946180555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45993.315946180555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45993.315946180555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45993.315946180555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45993.315946180555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45993.315946180555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45993.315946180555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45993.315946180555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45993.315946180555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45993.315946180555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45993.315946180555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45993.315946180555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45993.315946180555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45993.315946180555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45993.315946180555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45993.315946180555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45993.315946180555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45993.315946180555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45993.315946180555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45993.315946180555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45993.315946180555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45993.315946180555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45993.315946180555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45993.315946180555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45993.315946180555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45993.315946180555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45993.315946180555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45993.315946180555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45993.315946180555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45993.315946180555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45993.315946180555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45993.315946180555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45993.315946180555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45993.315946180555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45993.315946180555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45993.315946180555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45993.315946180555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45993.315946180555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45993.315946180555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45993.315946180555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45993.315946180555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45993.315946180555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45993.315946180555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45993.315946180555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45993.315946180555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45993.315946180555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45993.315946180555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45993.315946180555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45993.315946180555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45993.315946180555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45993.315946180555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45993.315946180555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45993.315946180555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45993.315946180555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45993.315946180555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45993.315946180555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45993.315946180555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45993.315946180555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45993.315946180555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45993.315946180555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45993.315946180555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45993.315946180555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45993.315946180555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45993.315946180555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45993.315946180555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45993.315946180555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45993.315946180555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45993.315946180555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45993.315946180555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45993.315946180555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45993.315946180555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45993.315946180555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45993.315946180555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45993.315946180555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45993.315946180555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45993.315946180555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45993.315946180555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45993.315946180555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45993.315946180555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45993.315946180555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45993.315946180555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45993.315946180555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45993.315946180555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45993.315946180555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45993.315946180555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45993.315946180555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45993.315946180555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45993.315946180555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45993.315946180555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45993.315946180555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45993.315946180555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45993.315946180555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45993.315946180555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45993.315946180555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45993.315946180555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45993.315946180555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45993.315946180555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45993.315946180555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45993.315946180555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45993.315946180555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45993.315946180555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45993.315946180555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45993.315946180555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45993.315946180555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45993.315946180555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45993.315946180555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45993.315946180555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45993.315946180555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45993.315946180555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45993.315946180555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45993.315946180555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45993.315946180555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45993.315946180555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45993.315946180555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45993.315946180555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45993.315946180555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45993.315946180555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45993.315946180555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45993.315946180555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45993.315946180555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45993.315946180555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45993.315946180555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45993.315946180555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45993.315946180555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45993.315946180555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45993.315946180555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45993.315946180555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45993.315946180555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45993.315946180555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45993.315946180555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45993.315946180555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45993.315946180555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45993.315946180555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45993.315946180555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45993.315946180555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45993.315946180555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45993.315946180555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45993.315946180555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45993.315946180555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45993.315946180555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45993.315946180555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45993.315946180555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45993.315946180555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45993.315946180555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45993.315946180555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45993.315946180555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45993.315946180555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45993.315946180555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45993.315946180555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45993.315946180555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45993.315946180555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45993.315946180555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45993.315946180555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45993.315946180555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45993.315946180555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45993.315946180555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45993.315946180555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45993.315946180555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45993.315946180555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45993.315946180555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45993.315946180555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45993.315946180555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45993.315946180555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45993.315946180555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45993.315946180555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45993.315946180555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45993.315946180555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45993.315946180555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45993.315946180555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45993.315946180555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45993.315946180555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45993.315946180555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45993.315946180555</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101.48388599536702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67.127068865738693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44.654835069442925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11.94264756944176</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05">
        <f ca="1">IFERROR(NOW()-F6,"")</f>
        <v>45993.315946180555</v>
      </c>
      <c r="H6" s="38"/>
      <c r="I6" s="37" t="str">
        <f>IFERROR(VLOOKUP(D6,DB!A:F,6,0),"")</f>
        <v/>
      </c>
      <c r="J6" s="37" t="str">
        <f>IFERROR(VLOOKUP(D6,DB!A:G,7,0),"")</f>
        <v/>
      </c>
      <c r="K6" s="37"/>
      <c r="L6" s="37" t="str">
        <f>IFERROR(VLOOKUP(D6,DB!A:I,9,0),"")</f>
        <v/>
      </c>
    </row>
    <row r="7" spans="1:13">
      <c r="A7" s="37"/>
      <c r="B7" s="37" t="str">
        <f>IFERROR(VLOOKUP(D7,DB!A:K,11,0),"")</f>
        <v/>
      </c>
      <c r="C7" s="37"/>
      <c r="D7" s="153"/>
      <c r="E7" s="37"/>
      <c r="F7" s="38"/>
      <c r="G7" s="105">
        <f ca="1">IFERROR(NOW()-F7,"")</f>
        <v>45993.315946180555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45993.315946180555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45993.315946180555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45993.315946180555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45993.315946180555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45993.315946180555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45993.315946180555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45993.315946180555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45993.315946180555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45993.315946180555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45993.315946180555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45993.315946180555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45993.315946180555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45993.315946180555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45993.315946180555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45993.315946180555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45993.315946180555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45993.315946180555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45993.315946180555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45993.315946180555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45993.315946180555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45993.315946180555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45993.315946180555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45993.315946180555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45993.315946180555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45993.315946180555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45993.315946180555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45993.315946180555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45993.315946180555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45993.315946180555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45993.315946180555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45993.315946180555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45993.315946180555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45993.315946180555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45993.315946180555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45993.315946180555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45993.315946180555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45993.315946180555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45993.315946180555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45993.315946180555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45993.315946180555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45993.315946180555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45993.315946180555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45993.315946180555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45993.315946180555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45993.315946180555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45993.315946180555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45993.315946180555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45993.315946180555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45993.315946180555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45993.315946180555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45993.315946180555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45993.315946180555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45993.315946180555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45993.315946180555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45993.315946180555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45993.315946180555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45993.315946180555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45993.315946180555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45993.315946180555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45993.315946180555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45993.315946180555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45993.315946180555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45993.315946180555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45993.315946180555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45993.315946180555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45993.315946180555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45993.315946180555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45993.315946180555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45993.315946180555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45993.315946180555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45993.315946180555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45993.315946180555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45993.315946180555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45993.315946180555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45993.315946180555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45993.315946180555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45993.315946180555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45993.315946180555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45993.315946180555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45993.315946180555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45993.315946180555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45993.315946180555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45993.315946180555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45993.315946180555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45993.315946180555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45993.315946180555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45993.315946180555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45993.315946180555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45993.315946180555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45993.315946180555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45993.315946180555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45993.315946180555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45993.315946180555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45993.315946180555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45993.315946180555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45993.315946180555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45993.315946180555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45993.315946180555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45993.315946180555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45993.315946180555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45993.315946180555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45993.315946180555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45993.315946180555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45993.315946180555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45993.315946180555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45993.315946180555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45993.315946180555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45993.315946180555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45993.315946180555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45993.315946180555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45993.315946180555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45993.315946180555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45993.315946180555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45993.315946180555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45993.315946180555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45993.315946180555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45993.315946180555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45993.315946180555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45993.315946180555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45993.315946180555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45993.315946180555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45993.315946180555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45993.315946180555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45993.315946180555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45993.315946180555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45993.315946180555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45993.315946180555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45993.315946180555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45993.315946180555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45993.315946180555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45993.315946180555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45993.315946180555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45993.315946180555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45993.315946180555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45993.315946180555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45993.315946180555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45993.315946180555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45993.315946180555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45993.315946180555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45993.315946180555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45993.315946180555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45993.315946180555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45993.315946180555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45993.315946180555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45993.315946180555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45993.315946180555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45993.315946180555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45993.315946180555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45993.315946180555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45993.315946180555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45993.315946180555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45993.315946180555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45993.315946180555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45993.315946180555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45993.315946180555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45993.315946180555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45993.315946180555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45993.315946180555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45993.315946180555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45993.315946180555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45993.315946180555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45993.315946180555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45993.315946180555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45993.315946180555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45993.315946180555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45993.315946180555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45993.315946180555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45993.315946180555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45993.315946180555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45993.315946180555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45993.315946180555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45993.315946180555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45993.315946180555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45993.315946180555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45993.315946180555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45993.315946180555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45993.315946180555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45993.315946180555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45993.315946180555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45993.315946180555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45993.315946180555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45993.315946180555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45993.315946180555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45993.315946180555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45993.315946180555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45993.315946180555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45993.315946180555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45993.315946180555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45993.315946180555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45993.315946180555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45993.315946180555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45993.315946180555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45993.315946180555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45993.315946180555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45993.315946180555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45993.315946180555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45993.315946180555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45993.315946180555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45993.315946180555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45993.315946180555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45993.315946180555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45993.315946180555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45993.315946180555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45993.315946180555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45993.315946180555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45993.315946180555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45993.315946180555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45993.315946180555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45993.315946180555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45993.315946180555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45993.315946180555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45993.315946180555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45993.315946180555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45993.315946180555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45993.315946180555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45993.315946180555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45993.315946180555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45993.315946180555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45993.315946180555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45993.315946180555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45993.315946180555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45993.315946180555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45993.315946180555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45993.315946180555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45993.315946180555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45993.315946180555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45993.315946180555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45993.315946180555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45993.315946180555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45993.315946180555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45993.315946180555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45993.315946180555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45993.315946180555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45993.315946180555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45993.315946180555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45993.315946180555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45993.315946180555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45993.315946180555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45993.315946180555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45993.315946180555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45993.315946180555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45993.315946180555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45993.315946180555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45993.315946180555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45993.315946180555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45993.315946180555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45993.315946180555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45993.315946180555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45993.315946180555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45993.315946180555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45993.315946180555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45993.315946180555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45993.315946180555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45993.315946180555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45993.315946180555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45993.315946180555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45993.315946180555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45993.315946180555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45993.315946180555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45993.315946180555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45993.315946180555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45993.315946180555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45993.315946180555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45993.315946180555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45993.315946180555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45993.315946180555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45993.315946180555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45993.315946180555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45993.315946180555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45993.315946180555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45993.315946180555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45993.315946180555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45993.315946180555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45993.315946180555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45993.315946180555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45993.315946180555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45993.315946180555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45993.315946180555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45993.315946180555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45993.315946180555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45993.315946180555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45993.315946180555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45993.315946180555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45993.315946180555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45993.315946180555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45993.315946180555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45993.315946180555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45993.315946180555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45993.315946180555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45993.315946180555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45993.315946180555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45993.315946180555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45993.315946180555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45993.315946180555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45993.315946180555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45993.315946180555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45993.315946180555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45993.315946180555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45993.315946180555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45993.315946180555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45993.315946180555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45993.315946180555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45993.315946180555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45993.315946180555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45993.315946180555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45993.315946180555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45993.315946180555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45993.315946180555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45993.315946180555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45993.315946180555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45993.315946180555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45993.315946180555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45993.315946180555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45993.315946180555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45993.315946180555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45993.315946180555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45993.315946180555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45993.315946180555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45993.315946180555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45993.315946180555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45993.315946180555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45993.315946180555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45993.315946180555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45993.315946180555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45993.315946180555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45993.315946180555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45993.315946180555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45993.315946180555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45993.315946180555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45993.315946180555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45993.315946180555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45993.315946180555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45993.315946180555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45993.315946180555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45993.315946180555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45993.315946180555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45993.315946180555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45993.315946180555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45993.315946180555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45993.315946180555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45993.315946180555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45993.315946180555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45993.315946180555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45993.315946180555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45993.315946180555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45993.315946180555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45993.315946180555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45993.315946180555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45993.315946180555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45993.315946180555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45993.315946180555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45993.315946180555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45993.315946180555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45993.315946180555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45993.315946180555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45993.315946180555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45993.315946180555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45993.315946180555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45993.315946180555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45993.315946180555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45993.315946180555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45993.315946180555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45993.315946180555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45993.315946180555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45993.315946180555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45993.315946180555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45993.315946180555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45993.315946180555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45993.315946180555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45993.315946180555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45993.315946180555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45993.315946180555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45993.315946180555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45993.315946180555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45993.315946180555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45993.315946180555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45993.315946180555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45993.315946180555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45993.315946180555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45993.315946180555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45993.315946180555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45993.315946180555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45993.315946180555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45993.315946180555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45993.315946180555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45993.315946180555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45993.315946180555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45993.315946180555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45993.315946180555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45993.315946180555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45993.315946180555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45993.315946180555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45993.315946180555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45993.315946180555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45993.315946180555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45993.315946180555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45993.315946180555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45993.315946180555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45993.315946180555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45993.315946180555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45993.315946180555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45993.315946180555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45993.315946180555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45993.315946180555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45993.315946180555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45993.315946180555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45993.315946180555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45993.315946180555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45993.315946180555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45993.315946180555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45993.315946180555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45993.315946180555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45993.315946180555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45993.315946180555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45993.315946180555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45993.315946180555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45993.315946180555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45993.315946180555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45993.315946180555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45993.315946180555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45993.315946180555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45993.315946180555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45993.315946180555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45993.315946180555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45993.315946180555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45993.315946180555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45993.315946180555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45993.315946180555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45993.315946180555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45993.315946180555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45993.315946180555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45993.315946180555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45993.315946180555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45993.315946180555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45993.315946180555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45993.315946180555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45993.315946180555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45993.315946180555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45993.315946180555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45993.315946180555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45993.315946180555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45993.315946180555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45993.315946180555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45993.315946180555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45993.315946180555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45993.315946180555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45993.315946180555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45993.315946180555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45993.315946180555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45993.315946180555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45993.315946180555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45993.315946180555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45993.315946180555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45993.315946180555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45993.315946180555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45993.315946180555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45993.315946180555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45993.315946180555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45993.315946180555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45993.315946180555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45993.315946180555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45993.315946180555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45993.315946180555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45993.315946180555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45993.315946180555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45993.315946180555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45993.315946180555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45993.315946180555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45993.315946180555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45993.315946180555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45993.315946180555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45993.315946180555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45993.315946180555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45993.315946180555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45993.315946180555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45993.315946180555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45993.315946180555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45993.315946180555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45993.315946180555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45993.315946180555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45993.315946180555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45993.315946180555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45993.315946180555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45993.315946180555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45993.315946180555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45993.315946180555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45993.315946180555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45993.315946180555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45993.315946180555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45993.315946180555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45993.315946180555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45993.315946180555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45993.315946180555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45993.315946180555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45993.315946180555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45993.315946180555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45993.315946180555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45993.315946180555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45993.315946180555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45993.315946180555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45993.315946180555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45993.315946180555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45993.315946180555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45993.315946180555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45993.315946180555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45993.315946180555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45993.315946180555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45993.315946180555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45993.315946180555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45993.315946180555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45993.315946180555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45993.315946180555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45993.315946180555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45993.315946180555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45993.315946180555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45993.315946180555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